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91824\Desktop\"/>
    </mc:Choice>
  </mc:AlternateContent>
  <xr:revisionPtr revIDLastSave="0" documentId="13_ncr:1_{B4E88435-E8D5-472C-877B-95DEB6918BF6}" xr6:coauthVersionLast="47" xr6:coauthVersionMax="47" xr10:uidLastSave="{00000000-0000-0000-0000-000000000000}"/>
  <bookViews>
    <workbookView xWindow="-20610" yWindow="-120" windowWidth="20730" windowHeight="11040" activeTab="3" xr2:uid="{4DCD969B-225D-4C90-A0D2-A1F17046DBA4}"/>
  </bookViews>
  <sheets>
    <sheet name="Raw Uber Data" sheetId="7" r:id="rId1"/>
    <sheet name="STANDARDIZED_DATA" sheetId="1" r:id="rId2"/>
    <sheet name="Pivot_sheet" sheetId="2" r:id="rId3"/>
    <sheet name="Dashboard" sheetId="4" r:id="rId4"/>
    <sheet name="Documentation" sheetId="5" r:id="rId5"/>
  </sheets>
  <definedNames>
    <definedName name="Slicer_CATEGORY">#N/A</definedName>
    <definedName name="Slicer_Month">#N/A</definedName>
    <definedName name="Slicer_WeekDa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L4" i="1"/>
  <c r="N4" i="1" s="1"/>
  <c r="O4" i="1" s="1"/>
  <c r="L5" i="1"/>
  <c r="N5" i="1" s="1"/>
  <c r="O5" i="1" s="1"/>
  <c r="L6" i="1"/>
  <c r="N6" i="1" s="1"/>
  <c r="O6" i="1" s="1"/>
  <c r="L7" i="1"/>
  <c r="N7" i="1" s="1"/>
  <c r="L8" i="1"/>
  <c r="N8" i="1" s="1"/>
  <c r="L9" i="1"/>
  <c r="N9" i="1" s="1"/>
  <c r="L10" i="1"/>
  <c r="N10" i="1" s="1"/>
  <c r="O10" i="1" s="1"/>
  <c r="L11" i="1"/>
  <c r="N11" i="1" s="1"/>
  <c r="O11" i="1" s="1"/>
  <c r="L12" i="1"/>
  <c r="N12" i="1" s="1"/>
  <c r="L13" i="1"/>
  <c r="N13" i="1" s="1"/>
  <c r="L14" i="1"/>
  <c r="N14" i="1" s="1"/>
  <c r="O14" i="1" s="1"/>
  <c r="L15" i="1"/>
  <c r="N15" i="1" s="1"/>
  <c r="L16" i="1"/>
  <c r="N16" i="1" s="1"/>
  <c r="L17" i="1"/>
  <c r="N17" i="1" s="1"/>
  <c r="L18" i="1"/>
  <c r="N18" i="1" s="1"/>
  <c r="O18" i="1" s="1"/>
  <c r="L19" i="1"/>
  <c r="N19" i="1" s="1"/>
  <c r="L20" i="1"/>
  <c r="N20" i="1" s="1"/>
  <c r="O20" i="1" s="1"/>
  <c r="L21" i="1"/>
  <c r="N21" i="1" s="1"/>
  <c r="L22" i="1"/>
  <c r="N22" i="1" s="1"/>
  <c r="O22" i="1" s="1"/>
  <c r="L23" i="1"/>
  <c r="N23" i="1" s="1"/>
  <c r="O23" i="1" s="1"/>
  <c r="L24" i="1"/>
  <c r="N24" i="1" s="1"/>
  <c r="L25" i="1"/>
  <c r="N25" i="1" s="1"/>
  <c r="L26" i="1"/>
  <c r="N26" i="1" s="1"/>
  <c r="O26" i="1" s="1"/>
  <c r="L27" i="1"/>
  <c r="N27" i="1" s="1"/>
  <c r="L28" i="1"/>
  <c r="N28" i="1" s="1"/>
  <c r="L29" i="1"/>
  <c r="N29" i="1" s="1"/>
  <c r="L30" i="1"/>
  <c r="N30" i="1" s="1"/>
  <c r="O30" i="1" s="1"/>
  <c r="L31" i="1"/>
  <c r="N31" i="1" s="1"/>
  <c r="O31" i="1" s="1"/>
  <c r="L32" i="1"/>
  <c r="N32" i="1" s="1"/>
  <c r="L33" i="1"/>
  <c r="N33" i="1" s="1"/>
  <c r="L34" i="1"/>
  <c r="N34" i="1" s="1"/>
  <c r="O34" i="1" s="1"/>
  <c r="L35" i="1"/>
  <c r="N35" i="1" s="1"/>
  <c r="O35" i="1" s="1"/>
  <c r="L36" i="1"/>
  <c r="N36" i="1" s="1"/>
  <c r="L37" i="1"/>
  <c r="N37" i="1" s="1"/>
  <c r="L38" i="1"/>
  <c r="N38" i="1" s="1"/>
  <c r="O38" i="1" s="1"/>
  <c r="L39" i="1"/>
  <c r="N39" i="1" s="1"/>
  <c r="O39" i="1" s="1"/>
  <c r="L40" i="1"/>
  <c r="N40" i="1" s="1"/>
  <c r="L41" i="1"/>
  <c r="N41" i="1" s="1"/>
  <c r="L42" i="1"/>
  <c r="N42" i="1" s="1"/>
  <c r="O42" i="1" s="1"/>
  <c r="L43" i="1"/>
  <c r="N43" i="1" s="1"/>
  <c r="L44" i="1"/>
  <c r="N44" i="1" s="1"/>
  <c r="L45" i="1"/>
  <c r="N45" i="1" s="1"/>
  <c r="L46" i="1"/>
  <c r="N46" i="1" s="1"/>
  <c r="O46" i="1" s="1"/>
  <c r="L47" i="1"/>
  <c r="N47" i="1" s="1"/>
  <c r="L48" i="1"/>
  <c r="N48" i="1" s="1"/>
  <c r="L49" i="1"/>
  <c r="N49" i="1" s="1"/>
  <c r="L50" i="1"/>
  <c r="N50" i="1" s="1"/>
  <c r="O50" i="1" s="1"/>
  <c r="L51" i="1"/>
  <c r="N51" i="1" s="1"/>
  <c r="L52" i="1"/>
  <c r="N52" i="1" s="1"/>
  <c r="L53" i="1"/>
  <c r="N53" i="1" s="1"/>
  <c r="L54" i="1"/>
  <c r="N54" i="1" s="1"/>
  <c r="O54" i="1" s="1"/>
  <c r="L55" i="1"/>
  <c r="N55" i="1" s="1"/>
  <c r="L56" i="1"/>
  <c r="N56" i="1" s="1"/>
  <c r="L57" i="1"/>
  <c r="N57" i="1" s="1"/>
  <c r="L58" i="1"/>
  <c r="N58" i="1" s="1"/>
  <c r="O58" i="1" s="1"/>
  <c r="L59" i="1"/>
  <c r="N59" i="1" s="1"/>
  <c r="O59" i="1" s="1"/>
  <c r="L60" i="1"/>
  <c r="N60" i="1" s="1"/>
  <c r="L61" i="1"/>
  <c r="N61" i="1" s="1"/>
  <c r="O61" i="1" s="1"/>
  <c r="L62" i="1"/>
  <c r="N62" i="1" s="1"/>
  <c r="O62" i="1" s="1"/>
  <c r="L63" i="1"/>
  <c r="N63" i="1" s="1"/>
  <c r="O63" i="1" s="1"/>
  <c r="L64" i="1"/>
  <c r="N64" i="1" s="1"/>
  <c r="L65" i="1"/>
  <c r="N65" i="1" s="1"/>
  <c r="L66" i="1"/>
  <c r="N66" i="1" s="1"/>
  <c r="O66" i="1" s="1"/>
  <c r="L67" i="1"/>
  <c r="N67" i="1" s="1"/>
  <c r="L68" i="1"/>
  <c r="N68" i="1" s="1"/>
  <c r="L69" i="1"/>
  <c r="N69" i="1" s="1"/>
  <c r="L70" i="1"/>
  <c r="N70" i="1" s="1"/>
  <c r="O70" i="1" s="1"/>
  <c r="L71" i="1"/>
  <c r="N71" i="1" s="1"/>
  <c r="L72" i="1"/>
  <c r="N72" i="1" s="1"/>
  <c r="L73" i="1"/>
  <c r="N73" i="1" s="1"/>
  <c r="O73" i="1" s="1"/>
  <c r="L74" i="1"/>
  <c r="N74" i="1" s="1"/>
  <c r="O74" i="1" s="1"/>
  <c r="L75" i="1"/>
  <c r="N75" i="1" s="1"/>
  <c r="L76" i="1"/>
  <c r="N76" i="1" s="1"/>
  <c r="L77" i="1"/>
  <c r="N77" i="1" s="1"/>
  <c r="L78" i="1"/>
  <c r="N78" i="1" s="1"/>
  <c r="O78" i="1" s="1"/>
  <c r="L79" i="1"/>
  <c r="N79" i="1" s="1"/>
  <c r="L80" i="1"/>
  <c r="N80" i="1" s="1"/>
  <c r="O80" i="1" s="1"/>
  <c r="L81" i="1"/>
  <c r="N81" i="1" s="1"/>
  <c r="L82" i="1"/>
  <c r="N82" i="1" s="1"/>
  <c r="O82" i="1" s="1"/>
  <c r="L83" i="1"/>
  <c r="N83" i="1" s="1"/>
  <c r="O83" i="1" s="1"/>
  <c r="L84" i="1"/>
  <c r="N84" i="1" s="1"/>
  <c r="L85" i="1"/>
  <c r="N85" i="1" s="1"/>
  <c r="L86" i="1"/>
  <c r="N86" i="1" s="1"/>
  <c r="O86" i="1" s="1"/>
  <c r="L87" i="1"/>
  <c r="N87" i="1" s="1"/>
  <c r="O87" i="1" s="1"/>
  <c r="L88" i="1"/>
  <c r="N88" i="1" s="1"/>
  <c r="L89" i="1"/>
  <c r="N89" i="1" s="1"/>
  <c r="L90" i="1"/>
  <c r="N90" i="1" s="1"/>
  <c r="O90" i="1" s="1"/>
  <c r="L91" i="1"/>
  <c r="N91" i="1" s="1"/>
  <c r="O91" i="1" s="1"/>
  <c r="L92" i="1"/>
  <c r="N92" i="1" s="1"/>
  <c r="L93" i="1"/>
  <c r="N93" i="1" s="1"/>
  <c r="L94" i="1"/>
  <c r="N94" i="1" s="1"/>
  <c r="O94" i="1" s="1"/>
  <c r="L95" i="1"/>
  <c r="N95" i="1" s="1"/>
  <c r="L96" i="1"/>
  <c r="N96" i="1" s="1"/>
  <c r="O96" i="1" s="1"/>
  <c r="L97" i="1"/>
  <c r="N97" i="1" s="1"/>
  <c r="L98" i="1"/>
  <c r="N98" i="1" s="1"/>
  <c r="O98" i="1" s="1"/>
  <c r="L99" i="1"/>
  <c r="N99" i="1" s="1"/>
  <c r="O99" i="1" s="1"/>
  <c r="L100" i="1"/>
  <c r="N100" i="1" s="1"/>
  <c r="L101" i="1"/>
  <c r="N101" i="1" s="1"/>
  <c r="L102" i="1"/>
  <c r="N102" i="1" s="1"/>
  <c r="O102" i="1" s="1"/>
  <c r="L103" i="1"/>
  <c r="N103" i="1" s="1"/>
  <c r="L104" i="1"/>
  <c r="N104" i="1" s="1"/>
  <c r="L105" i="1"/>
  <c r="N105" i="1" s="1"/>
  <c r="L106" i="1"/>
  <c r="N106" i="1" s="1"/>
  <c r="O106" i="1" s="1"/>
  <c r="L107" i="1"/>
  <c r="N107" i="1" s="1"/>
  <c r="L108" i="1"/>
  <c r="N108" i="1" s="1"/>
  <c r="O108" i="1" s="1"/>
  <c r="L109" i="1"/>
  <c r="N109" i="1" s="1"/>
  <c r="L110" i="1"/>
  <c r="N110" i="1" s="1"/>
  <c r="O110" i="1" s="1"/>
  <c r="L111" i="1"/>
  <c r="N111" i="1" s="1"/>
  <c r="O111" i="1" s="1"/>
  <c r="L112" i="1"/>
  <c r="N112" i="1" s="1"/>
  <c r="L113" i="1"/>
  <c r="N113" i="1" s="1"/>
  <c r="L114" i="1"/>
  <c r="N114" i="1" s="1"/>
  <c r="O114" i="1" s="1"/>
  <c r="L115" i="1"/>
  <c r="N115" i="1" s="1"/>
  <c r="L116" i="1"/>
  <c r="N116" i="1" s="1"/>
  <c r="L117" i="1"/>
  <c r="N117" i="1" s="1"/>
  <c r="L118" i="1"/>
  <c r="N118" i="1" s="1"/>
  <c r="O118" i="1" s="1"/>
  <c r="L119" i="1"/>
  <c r="N119" i="1" s="1"/>
  <c r="O119" i="1" s="1"/>
  <c r="L120" i="1"/>
  <c r="N120" i="1" s="1"/>
  <c r="L121" i="1"/>
  <c r="N121" i="1" s="1"/>
  <c r="L122" i="1"/>
  <c r="N122" i="1" s="1"/>
  <c r="O122" i="1" s="1"/>
  <c r="L123" i="1"/>
  <c r="N123" i="1" s="1"/>
  <c r="L124" i="1"/>
  <c r="N124" i="1" s="1"/>
  <c r="L125" i="1"/>
  <c r="N125" i="1" s="1"/>
  <c r="O125" i="1" s="1"/>
  <c r="L126" i="1"/>
  <c r="N126" i="1" s="1"/>
  <c r="O126" i="1" s="1"/>
  <c r="L127" i="1"/>
  <c r="N127" i="1" s="1"/>
  <c r="O127" i="1" s="1"/>
  <c r="L128" i="1"/>
  <c r="N128" i="1" s="1"/>
  <c r="L129" i="1"/>
  <c r="N129" i="1" s="1"/>
  <c r="L130" i="1"/>
  <c r="N130" i="1" s="1"/>
  <c r="O130" i="1" s="1"/>
  <c r="L131" i="1"/>
  <c r="N131" i="1" s="1"/>
  <c r="O131" i="1" s="1"/>
  <c r="L132" i="1"/>
  <c r="N132" i="1" s="1"/>
  <c r="L133" i="1"/>
  <c r="N133" i="1" s="1"/>
  <c r="L134" i="1"/>
  <c r="N134" i="1" s="1"/>
  <c r="O134" i="1" s="1"/>
  <c r="L135" i="1"/>
  <c r="N135" i="1" s="1"/>
  <c r="L136" i="1"/>
  <c r="N136" i="1" s="1"/>
  <c r="L137" i="1"/>
  <c r="N137" i="1" s="1"/>
  <c r="L138" i="1"/>
  <c r="N138" i="1" s="1"/>
  <c r="O138" i="1" s="1"/>
  <c r="L139" i="1"/>
  <c r="N139" i="1" s="1"/>
  <c r="O139" i="1" s="1"/>
  <c r="L140" i="1"/>
  <c r="N140" i="1" s="1"/>
  <c r="L141" i="1"/>
  <c r="N141" i="1" s="1"/>
  <c r="L142" i="1"/>
  <c r="N142" i="1" s="1"/>
  <c r="O142" i="1" s="1"/>
  <c r="L143" i="1"/>
  <c r="N143" i="1" s="1"/>
  <c r="L144" i="1"/>
  <c r="N144" i="1" s="1"/>
  <c r="O144" i="1" s="1"/>
  <c r="L145" i="1"/>
  <c r="N145" i="1" s="1"/>
  <c r="L146" i="1"/>
  <c r="N146" i="1" s="1"/>
  <c r="O146" i="1" s="1"/>
  <c r="L147" i="1"/>
  <c r="N147" i="1" s="1"/>
  <c r="O147" i="1" s="1"/>
  <c r="L148" i="1"/>
  <c r="N148" i="1" s="1"/>
  <c r="L149" i="1"/>
  <c r="N149" i="1" s="1"/>
  <c r="L150" i="1"/>
  <c r="N150" i="1" s="1"/>
  <c r="O150" i="1" s="1"/>
  <c r="L151" i="1"/>
  <c r="N151" i="1" s="1"/>
  <c r="L152" i="1"/>
  <c r="N152" i="1" s="1"/>
  <c r="L153" i="1"/>
  <c r="N153" i="1" s="1"/>
  <c r="L154" i="1"/>
  <c r="N154" i="1" s="1"/>
  <c r="O154" i="1" s="1"/>
  <c r="L155" i="1"/>
  <c r="N155" i="1" s="1"/>
  <c r="O155" i="1" s="1"/>
  <c r="L156" i="1"/>
  <c r="N156" i="1" s="1"/>
  <c r="L157" i="1"/>
  <c r="N157" i="1" s="1"/>
  <c r="L158" i="1"/>
  <c r="N158" i="1" s="1"/>
  <c r="O158" i="1" s="1"/>
  <c r="L159" i="1"/>
  <c r="N159" i="1" s="1"/>
  <c r="O159" i="1" s="1"/>
  <c r="L160" i="1"/>
  <c r="N160" i="1" s="1"/>
  <c r="L161" i="1"/>
  <c r="N161" i="1" s="1"/>
  <c r="O161" i="1" s="1"/>
  <c r="L162" i="1"/>
  <c r="N162" i="1" s="1"/>
  <c r="O162" i="1" s="1"/>
  <c r="L163" i="1"/>
  <c r="N163" i="1" s="1"/>
  <c r="O163" i="1" s="1"/>
  <c r="L164" i="1"/>
  <c r="N164" i="1" s="1"/>
  <c r="L165" i="1"/>
  <c r="N165" i="1" s="1"/>
  <c r="L166" i="1"/>
  <c r="N166" i="1" s="1"/>
  <c r="O166" i="1" s="1"/>
  <c r="L167" i="1"/>
  <c r="N167" i="1" s="1"/>
  <c r="O167" i="1" s="1"/>
  <c r="L168" i="1"/>
  <c r="N168" i="1" s="1"/>
  <c r="L169" i="1"/>
  <c r="N169" i="1" s="1"/>
  <c r="L170" i="1"/>
  <c r="N170" i="1" s="1"/>
  <c r="O170" i="1" s="1"/>
  <c r="L171" i="1"/>
  <c r="N171" i="1" s="1"/>
  <c r="L172" i="1"/>
  <c r="N172" i="1" s="1"/>
  <c r="L173" i="1"/>
  <c r="N173" i="1" s="1"/>
  <c r="O173" i="1" s="1"/>
  <c r="L174" i="1"/>
  <c r="N174" i="1" s="1"/>
  <c r="O174" i="1" s="1"/>
  <c r="L175" i="1"/>
  <c r="N175" i="1" s="1"/>
  <c r="O175" i="1" s="1"/>
  <c r="L176" i="1"/>
  <c r="N176" i="1" s="1"/>
  <c r="L177" i="1"/>
  <c r="N177" i="1" s="1"/>
  <c r="L178" i="1"/>
  <c r="N178" i="1" s="1"/>
  <c r="O178" i="1" s="1"/>
  <c r="L179" i="1"/>
  <c r="N179" i="1" s="1"/>
  <c r="L180" i="1"/>
  <c r="N180" i="1" s="1"/>
  <c r="L181" i="1"/>
  <c r="N181" i="1" s="1"/>
  <c r="L182" i="1"/>
  <c r="N182" i="1" s="1"/>
  <c r="O182" i="1" s="1"/>
  <c r="L183" i="1"/>
  <c r="N183" i="1" s="1"/>
  <c r="O183" i="1" s="1"/>
  <c r="L184" i="1"/>
  <c r="N184" i="1" s="1"/>
  <c r="L185" i="1"/>
  <c r="N185" i="1" s="1"/>
  <c r="O185" i="1" s="1"/>
  <c r="L186" i="1"/>
  <c r="N186" i="1" s="1"/>
  <c r="O186" i="1" s="1"/>
  <c r="L187" i="1"/>
  <c r="N187" i="1" s="1"/>
  <c r="O187" i="1" s="1"/>
  <c r="L188" i="1"/>
  <c r="N188" i="1" s="1"/>
  <c r="L189" i="1"/>
  <c r="N189" i="1" s="1"/>
  <c r="L190" i="1"/>
  <c r="N190" i="1" s="1"/>
  <c r="O190" i="1" s="1"/>
  <c r="L191" i="1"/>
  <c r="N191" i="1" s="1"/>
  <c r="O191" i="1" s="1"/>
  <c r="L192" i="1"/>
  <c r="N192" i="1" s="1"/>
  <c r="L193" i="1"/>
  <c r="N193" i="1" s="1"/>
  <c r="L194" i="1"/>
  <c r="N194" i="1" s="1"/>
  <c r="O194" i="1" s="1"/>
  <c r="L195" i="1"/>
  <c r="N195" i="1" s="1"/>
  <c r="O195" i="1" s="1"/>
  <c r="L196" i="1"/>
  <c r="N196" i="1" s="1"/>
  <c r="O196" i="1" s="1"/>
  <c r="L197" i="1"/>
  <c r="N197" i="1" s="1"/>
  <c r="L198" i="1"/>
  <c r="N198" i="1" s="1"/>
  <c r="O198" i="1" s="1"/>
  <c r="L199" i="1"/>
  <c r="N199" i="1" s="1"/>
  <c r="L200" i="1"/>
  <c r="N200" i="1" s="1"/>
  <c r="L201" i="1"/>
  <c r="N201" i="1" s="1"/>
  <c r="L202" i="1"/>
  <c r="N202" i="1" s="1"/>
  <c r="O202" i="1" s="1"/>
  <c r="L203" i="1"/>
  <c r="N203" i="1" s="1"/>
  <c r="O203" i="1" s="1"/>
  <c r="L204" i="1"/>
  <c r="N204" i="1" s="1"/>
  <c r="L205" i="1"/>
  <c r="N205" i="1" s="1"/>
  <c r="L206" i="1"/>
  <c r="N206" i="1" s="1"/>
  <c r="O206" i="1" s="1"/>
  <c r="L207" i="1"/>
  <c r="N207" i="1" s="1"/>
  <c r="L208" i="1"/>
  <c r="N208" i="1" s="1"/>
  <c r="L209" i="1"/>
  <c r="N209" i="1" s="1"/>
  <c r="L210" i="1"/>
  <c r="N210" i="1" s="1"/>
  <c r="O210" i="1" s="1"/>
  <c r="L211" i="1"/>
  <c r="N211" i="1" s="1"/>
  <c r="O211" i="1" s="1"/>
  <c r="L212" i="1"/>
  <c r="N212" i="1" s="1"/>
  <c r="L213" i="1"/>
  <c r="N213" i="1" s="1"/>
  <c r="L214" i="1"/>
  <c r="N214" i="1" s="1"/>
  <c r="O214" i="1" s="1"/>
  <c r="L215" i="1"/>
  <c r="N215" i="1" s="1"/>
  <c r="O215" i="1" s="1"/>
  <c r="L216" i="1"/>
  <c r="N216" i="1" s="1"/>
  <c r="L217" i="1"/>
  <c r="N217" i="1" s="1"/>
  <c r="L218" i="1"/>
  <c r="N218" i="1" s="1"/>
  <c r="O218" i="1" s="1"/>
  <c r="L219" i="1"/>
  <c r="N219" i="1" s="1"/>
  <c r="O219" i="1" s="1"/>
  <c r="L220" i="1"/>
  <c r="N220" i="1" s="1"/>
  <c r="L221" i="1"/>
  <c r="N221" i="1" s="1"/>
  <c r="L222" i="1"/>
  <c r="N222" i="1" s="1"/>
  <c r="O222" i="1" s="1"/>
  <c r="L223" i="1"/>
  <c r="N223" i="1" s="1"/>
  <c r="O223" i="1" s="1"/>
  <c r="L224" i="1"/>
  <c r="N224" i="1" s="1"/>
  <c r="L225" i="1"/>
  <c r="N225" i="1" s="1"/>
  <c r="L226" i="1"/>
  <c r="N226" i="1" s="1"/>
  <c r="O226" i="1" s="1"/>
  <c r="L227" i="1"/>
  <c r="N227" i="1" s="1"/>
  <c r="L228" i="1"/>
  <c r="N228" i="1" s="1"/>
  <c r="L229" i="1"/>
  <c r="N229" i="1" s="1"/>
  <c r="L230" i="1"/>
  <c r="N230" i="1" s="1"/>
  <c r="O230" i="1" s="1"/>
  <c r="L231" i="1"/>
  <c r="N231" i="1" s="1"/>
  <c r="O231" i="1" s="1"/>
  <c r="L232" i="1"/>
  <c r="N232" i="1" s="1"/>
  <c r="O232" i="1" s="1"/>
  <c r="L233" i="1"/>
  <c r="N233" i="1" s="1"/>
  <c r="L234" i="1"/>
  <c r="N234" i="1" s="1"/>
  <c r="O234" i="1" s="1"/>
  <c r="L235" i="1"/>
  <c r="N235" i="1" s="1"/>
  <c r="L236" i="1"/>
  <c r="N236" i="1" s="1"/>
  <c r="L237" i="1"/>
  <c r="N237" i="1" s="1"/>
  <c r="L238" i="1"/>
  <c r="N238" i="1" s="1"/>
  <c r="O238" i="1" s="1"/>
  <c r="L239" i="1"/>
  <c r="N239" i="1" s="1"/>
  <c r="O239" i="1" s="1"/>
  <c r="L240" i="1"/>
  <c r="N240" i="1" s="1"/>
  <c r="L241" i="1"/>
  <c r="N241" i="1" s="1"/>
  <c r="L242" i="1"/>
  <c r="N242" i="1" s="1"/>
  <c r="O242" i="1" s="1"/>
  <c r="L243" i="1"/>
  <c r="N243" i="1" s="1"/>
  <c r="L244" i="1"/>
  <c r="N244" i="1" s="1"/>
  <c r="L245" i="1"/>
  <c r="N245" i="1" s="1"/>
  <c r="L246" i="1"/>
  <c r="N246" i="1" s="1"/>
  <c r="O246" i="1" s="1"/>
  <c r="L247" i="1"/>
  <c r="N247" i="1" s="1"/>
  <c r="O247" i="1" s="1"/>
  <c r="L248" i="1"/>
  <c r="N248" i="1" s="1"/>
  <c r="L249" i="1"/>
  <c r="N249" i="1" s="1"/>
  <c r="L250" i="1"/>
  <c r="N250" i="1" s="1"/>
  <c r="O250" i="1" s="1"/>
  <c r="L251" i="1"/>
  <c r="N251" i="1" s="1"/>
  <c r="O251" i="1" s="1"/>
  <c r="L252" i="1"/>
  <c r="N252" i="1" s="1"/>
  <c r="L253" i="1"/>
  <c r="N253" i="1" s="1"/>
  <c r="L254" i="1"/>
  <c r="N254" i="1" s="1"/>
  <c r="O254" i="1" s="1"/>
  <c r="L255" i="1"/>
  <c r="N255" i="1" s="1"/>
  <c r="L256" i="1"/>
  <c r="N256" i="1" s="1"/>
  <c r="L257" i="1"/>
  <c r="N257" i="1" s="1"/>
  <c r="O257" i="1" s="1"/>
  <c r="L258" i="1"/>
  <c r="N258" i="1" s="1"/>
  <c r="O258" i="1" s="1"/>
  <c r="L259" i="1"/>
  <c r="N259" i="1" s="1"/>
  <c r="O259" i="1" s="1"/>
  <c r="L260" i="1"/>
  <c r="N260" i="1" s="1"/>
  <c r="L261" i="1"/>
  <c r="N261" i="1" s="1"/>
  <c r="L262" i="1"/>
  <c r="N262" i="1" s="1"/>
  <c r="O262" i="1" s="1"/>
  <c r="L263" i="1"/>
  <c r="N263" i="1" s="1"/>
  <c r="L264" i="1"/>
  <c r="N264" i="1" s="1"/>
  <c r="L265" i="1"/>
  <c r="N265" i="1" s="1"/>
  <c r="L266" i="1"/>
  <c r="N266" i="1" s="1"/>
  <c r="O266" i="1" s="1"/>
  <c r="L267" i="1"/>
  <c r="N267" i="1" s="1"/>
  <c r="O267" i="1" s="1"/>
  <c r="L268" i="1"/>
  <c r="N268" i="1" s="1"/>
  <c r="O268" i="1" s="1"/>
  <c r="L269" i="1"/>
  <c r="N269" i="1" s="1"/>
  <c r="L270" i="1"/>
  <c r="N270" i="1" s="1"/>
  <c r="O270" i="1" s="1"/>
  <c r="L271" i="1"/>
  <c r="N271" i="1" s="1"/>
  <c r="L272" i="1"/>
  <c r="N272" i="1" s="1"/>
  <c r="L273" i="1"/>
  <c r="N273" i="1" s="1"/>
  <c r="L274" i="1"/>
  <c r="N274" i="1" s="1"/>
  <c r="O274" i="1" s="1"/>
  <c r="L275" i="1"/>
  <c r="N275" i="1" s="1"/>
  <c r="L276" i="1"/>
  <c r="N276" i="1" s="1"/>
  <c r="L277" i="1"/>
  <c r="N277" i="1" s="1"/>
  <c r="L278" i="1"/>
  <c r="N278" i="1" s="1"/>
  <c r="O278" i="1" s="1"/>
  <c r="L279" i="1"/>
  <c r="N279" i="1" s="1"/>
  <c r="O279" i="1" s="1"/>
  <c r="L280" i="1"/>
  <c r="N280" i="1" s="1"/>
  <c r="O280" i="1" s="1"/>
  <c r="L281" i="1"/>
  <c r="N281" i="1" s="1"/>
  <c r="L282" i="1"/>
  <c r="N282" i="1" s="1"/>
  <c r="O282" i="1" s="1"/>
  <c r="L283" i="1"/>
  <c r="N283" i="1" s="1"/>
  <c r="L284" i="1"/>
  <c r="N284" i="1" s="1"/>
  <c r="L285" i="1"/>
  <c r="N285" i="1" s="1"/>
  <c r="L286" i="1"/>
  <c r="N286" i="1" s="1"/>
  <c r="O286" i="1" s="1"/>
  <c r="L287" i="1"/>
  <c r="N287" i="1" s="1"/>
  <c r="O287" i="1" s="1"/>
  <c r="L288" i="1"/>
  <c r="N288" i="1" s="1"/>
  <c r="L289" i="1"/>
  <c r="N289" i="1" s="1"/>
  <c r="L290" i="1"/>
  <c r="N290" i="1" s="1"/>
  <c r="O290" i="1" s="1"/>
  <c r="L291" i="1"/>
  <c r="N291" i="1" s="1"/>
  <c r="O291" i="1" s="1"/>
  <c r="L292" i="1"/>
  <c r="N292" i="1" s="1"/>
  <c r="L293" i="1"/>
  <c r="N293" i="1" s="1"/>
  <c r="L294" i="1"/>
  <c r="N294" i="1" s="1"/>
  <c r="O294" i="1" s="1"/>
  <c r="L295" i="1"/>
  <c r="N295" i="1" s="1"/>
  <c r="O295" i="1" s="1"/>
  <c r="L296" i="1"/>
  <c r="N296" i="1" s="1"/>
  <c r="O296" i="1" s="1"/>
  <c r="L297" i="1"/>
  <c r="N297" i="1" s="1"/>
  <c r="L298" i="1"/>
  <c r="N298" i="1" s="1"/>
  <c r="O298" i="1" s="1"/>
  <c r="L299" i="1"/>
  <c r="N299" i="1" s="1"/>
  <c r="L300" i="1"/>
  <c r="N300" i="1" s="1"/>
  <c r="L301" i="1"/>
  <c r="N301" i="1" s="1"/>
  <c r="L302" i="1"/>
  <c r="N302" i="1" s="1"/>
  <c r="O302" i="1" s="1"/>
  <c r="L303" i="1"/>
  <c r="N303" i="1" s="1"/>
  <c r="L304" i="1"/>
  <c r="N304" i="1" s="1"/>
  <c r="L305" i="1"/>
  <c r="N305" i="1" s="1"/>
  <c r="L306" i="1"/>
  <c r="N306" i="1" s="1"/>
  <c r="O306" i="1" s="1"/>
  <c r="L307" i="1"/>
  <c r="N307" i="1" s="1"/>
  <c r="L308" i="1"/>
  <c r="N308" i="1" s="1"/>
  <c r="O308" i="1" s="1"/>
  <c r="L309" i="1"/>
  <c r="N309" i="1" s="1"/>
  <c r="L310" i="1"/>
  <c r="N310" i="1" s="1"/>
  <c r="O310" i="1" s="1"/>
  <c r="L311" i="1"/>
  <c r="N311" i="1" s="1"/>
  <c r="L312" i="1"/>
  <c r="N312" i="1" s="1"/>
  <c r="L313" i="1"/>
  <c r="N313" i="1" s="1"/>
  <c r="L314" i="1"/>
  <c r="N314" i="1" s="1"/>
  <c r="O314" i="1" s="1"/>
  <c r="L315" i="1"/>
  <c r="N315" i="1" s="1"/>
  <c r="O315" i="1" s="1"/>
  <c r="L316" i="1"/>
  <c r="N316" i="1" s="1"/>
  <c r="L317" i="1"/>
  <c r="N317" i="1" s="1"/>
  <c r="L318" i="1"/>
  <c r="N318" i="1" s="1"/>
  <c r="O318" i="1" s="1"/>
  <c r="L319" i="1"/>
  <c r="N319" i="1" s="1"/>
  <c r="O319" i="1" s="1"/>
  <c r="L320" i="1"/>
  <c r="N320" i="1" s="1"/>
  <c r="L321" i="1"/>
  <c r="N321" i="1" s="1"/>
  <c r="L322" i="1"/>
  <c r="N322" i="1" s="1"/>
  <c r="O322" i="1" s="1"/>
  <c r="L323" i="1"/>
  <c r="N323" i="1" s="1"/>
  <c r="L324" i="1"/>
  <c r="N324" i="1" s="1"/>
  <c r="O324" i="1" s="1"/>
  <c r="L325" i="1"/>
  <c r="N325" i="1" s="1"/>
  <c r="L326" i="1"/>
  <c r="N326" i="1" s="1"/>
  <c r="O326" i="1" s="1"/>
  <c r="L327" i="1"/>
  <c r="N327" i="1" s="1"/>
  <c r="L328" i="1"/>
  <c r="N328" i="1" s="1"/>
  <c r="L329" i="1"/>
  <c r="N329" i="1" s="1"/>
  <c r="L330" i="1"/>
  <c r="N330" i="1" s="1"/>
  <c r="O330" i="1" s="1"/>
  <c r="L331" i="1"/>
  <c r="N331" i="1" s="1"/>
  <c r="L332" i="1"/>
  <c r="N332" i="1" s="1"/>
  <c r="L333" i="1"/>
  <c r="N333" i="1" s="1"/>
  <c r="L334" i="1"/>
  <c r="N334" i="1" s="1"/>
  <c r="O334" i="1" s="1"/>
  <c r="L335" i="1"/>
  <c r="N335" i="1" s="1"/>
  <c r="L336" i="1"/>
  <c r="N336" i="1" s="1"/>
  <c r="L337" i="1"/>
  <c r="N337" i="1" s="1"/>
  <c r="L338" i="1"/>
  <c r="N338" i="1" s="1"/>
  <c r="O338" i="1" s="1"/>
  <c r="L339" i="1"/>
  <c r="N339" i="1" s="1"/>
  <c r="O339" i="1" s="1"/>
  <c r="L340" i="1"/>
  <c r="N340" i="1" s="1"/>
  <c r="L341" i="1"/>
  <c r="N341" i="1" s="1"/>
  <c r="L342" i="1"/>
  <c r="N342" i="1" s="1"/>
  <c r="O342" i="1" s="1"/>
  <c r="L343" i="1"/>
  <c r="N343" i="1" s="1"/>
  <c r="O343" i="1" s="1"/>
  <c r="L344" i="1"/>
  <c r="N344" i="1" s="1"/>
  <c r="L345" i="1"/>
  <c r="N345" i="1" s="1"/>
  <c r="L346" i="1"/>
  <c r="N346" i="1" s="1"/>
  <c r="O346" i="1" s="1"/>
  <c r="L347" i="1"/>
  <c r="N347" i="1" s="1"/>
  <c r="O347" i="1" s="1"/>
  <c r="L348" i="1"/>
  <c r="N348" i="1" s="1"/>
  <c r="L349" i="1"/>
  <c r="N349" i="1" s="1"/>
  <c r="L350" i="1"/>
  <c r="N350" i="1" s="1"/>
  <c r="O350" i="1" s="1"/>
  <c r="L351" i="1"/>
  <c r="N351" i="1" s="1"/>
  <c r="O351" i="1" s="1"/>
  <c r="L352" i="1"/>
  <c r="N352" i="1" s="1"/>
  <c r="L353" i="1"/>
  <c r="N353" i="1" s="1"/>
  <c r="L354" i="1"/>
  <c r="N354" i="1" s="1"/>
  <c r="O354" i="1" s="1"/>
  <c r="L355" i="1"/>
  <c r="N355" i="1" s="1"/>
  <c r="L356" i="1"/>
  <c r="N356" i="1" s="1"/>
  <c r="L357" i="1"/>
  <c r="N357" i="1" s="1"/>
  <c r="O357" i="1" s="1"/>
  <c r="L358" i="1"/>
  <c r="N358" i="1" s="1"/>
  <c r="O358" i="1" s="1"/>
  <c r="L359" i="1"/>
  <c r="N359" i="1" s="1"/>
  <c r="L360" i="1"/>
  <c r="N360" i="1" s="1"/>
  <c r="L361" i="1"/>
  <c r="N361" i="1" s="1"/>
  <c r="L362" i="1"/>
  <c r="N362" i="1" s="1"/>
  <c r="O362" i="1" s="1"/>
  <c r="L363" i="1"/>
  <c r="N363" i="1" s="1"/>
  <c r="L364" i="1"/>
  <c r="N364" i="1" s="1"/>
  <c r="L365" i="1"/>
  <c r="N365" i="1" s="1"/>
  <c r="L366" i="1"/>
  <c r="N366" i="1" s="1"/>
  <c r="O366" i="1" s="1"/>
  <c r="L367" i="1"/>
  <c r="N367" i="1" s="1"/>
  <c r="O367" i="1" s="1"/>
  <c r="L368" i="1"/>
  <c r="N368" i="1" s="1"/>
  <c r="L369" i="1"/>
  <c r="N369" i="1" s="1"/>
  <c r="L370" i="1"/>
  <c r="N370" i="1" s="1"/>
  <c r="O370" i="1" s="1"/>
  <c r="L371" i="1"/>
  <c r="N371" i="1" s="1"/>
  <c r="L372" i="1"/>
  <c r="N372" i="1" s="1"/>
  <c r="O372" i="1" s="1"/>
  <c r="L373" i="1"/>
  <c r="N373" i="1" s="1"/>
  <c r="L374" i="1"/>
  <c r="N374" i="1" s="1"/>
  <c r="O374" i="1" s="1"/>
  <c r="L375" i="1"/>
  <c r="N375" i="1" s="1"/>
  <c r="O375" i="1" s="1"/>
  <c r="L376" i="1"/>
  <c r="N376" i="1" s="1"/>
  <c r="L377" i="1"/>
  <c r="N377" i="1" s="1"/>
  <c r="L378" i="1"/>
  <c r="N378" i="1" s="1"/>
  <c r="O378" i="1" s="1"/>
  <c r="L379" i="1"/>
  <c r="N379" i="1" s="1"/>
  <c r="L380" i="1"/>
  <c r="N380" i="1" s="1"/>
  <c r="L381" i="1"/>
  <c r="N381" i="1" s="1"/>
  <c r="L382" i="1"/>
  <c r="N382" i="1" s="1"/>
  <c r="O382" i="1" s="1"/>
  <c r="L383" i="1"/>
  <c r="N383" i="1" s="1"/>
  <c r="O383" i="1" s="1"/>
  <c r="L384" i="1"/>
  <c r="N384" i="1" s="1"/>
  <c r="O384" i="1" s="1"/>
  <c r="L385" i="1"/>
  <c r="N385" i="1" s="1"/>
  <c r="L386" i="1"/>
  <c r="N386" i="1" s="1"/>
  <c r="O386" i="1" s="1"/>
  <c r="L387" i="1"/>
  <c r="N387" i="1" s="1"/>
  <c r="O387" i="1" s="1"/>
  <c r="L388" i="1"/>
  <c r="N388" i="1" s="1"/>
  <c r="L389" i="1"/>
  <c r="N389" i="1" s="1"/>
  <c r="L390" i="1"/>
  <c r="N390" i="1" s="1"/>
  <c r="O390" i="1" s="1"/>
  <c r="L391" i="1"/>
  <c r="N391" i="1" s="1"/>
  <c r="O391" i="1" s="1"/>
  <c r="L392" i="1"/>
  <c r="N392" i="1" s="1"/>
  <c r="O392" i="1" s="1"/>
  <c r="L393" i="1"/>
  <c r="N393" i="1" s="1"/>
  <c r="L394" i="1"/>
  <c r="N394" i="1" s="1"/>
  <c r="O394" i="1" s="1"/>
  <c r="L395" i="1"/>
  <c r="N395" i="1" s="1"/>
  <c r="O395" i="1" s="1"/>
  <c r="L396" i="1"/>
  <c r="N396" i="1" s="1"/>
  <c r="O396" i="1" s="1"/>
  <c r="L397" i="1"/>
  <c r="N397" i="1" s="1"/>
  <c r="L398" i="1"/>
  <c r="N398" i="1" s="1"/>
  <c r="O398" i="1" s="1"/>
  <c r="L399" i="1"/>
  <c r="N399" i="1" s="1"/>
  <c r="O399" i="1" s="1"/>
  <c r="L400" i="1"/>
  <c r="N400" i="1" s="1"/>
  <c r="O400" i="1" s="1"/>
  <c r="L401" i="1"/>
  <c r="N401" i="1" s="1"/>
  <c r="L402" i="1"/>
  <c r="N402" i="1" s="1"/>
  <c r="O402" i="1" s="1"/>
  <c r="L403" i="1"/>
  <c r="N403" i="1" s="1"/>
  <c r="O403" i="1" s="1"/>
  <c r="L404" i="1"/>
  <c r="N404" i="1" s="1"/>
  <c r="L405" i="1"/>
  <c r="N405" i="1" s="1"/>
  <c r="L406" i="1"/>
  <c r="N406" i="1" s="1"/>
  <c r="O406" i="1" s="1"/>
  <c r="L407" i="1"/>
  <c r="N407" i="1" s="1"/>
  <c r="O407" i="1" s="1"/>
  <c r="L408" i="1"/>
  <c r="N408" i="1" s="1"/>
  <c r="L409" i="1"/>
  <c r="N409" i="1" s="1"/>
  <c r="L410" i="1"/>
  <c r="N410" i="1" s="1"/>
  <c r="O410" i="1" s="1"/>
  <c r="L411" i="1"/>
  <c r="N411" i="1" s="1"/>
  <c r="O411" i="1" s="1"/>
  <c r="L412" i="1"/>
  <c r="N412" i="1" s="1"/>
  <c r="L413" i="1"/>
  <c r="N413" i="1" s="1"/>
  <c r="L414" i="1"/>
  <c r="N414" i="1" s="1"/>
  <c r="O414" i="1" s="1"/>
  <c r="L415" i="1"/>
  <c r="N415" i="1" s="1"/>
  <c r="O415" i="1" s="1"/>
  <c r="L416" i="1"/>
  <c r="N416" i="1" s="1"/>
  <c r="L417" i="1"/>
  <c r="N417" i="1" s="1"/>
  <c r="L418" i="1"/>
  <c r="N418" i="1" s="1"/>
  <c r="O418" i="1" s="1"/>
  <c r="L419" i="1"/>
  <c r="N419" i="1" s="1"/>
  <c r="O419" i="1" s="1"/>
  <c r="L420" i="1"/>
  <c r="N420" i="1" s="1"/>
  <c r="L421" i="1"/>
  <c r="N421" i="1" s="1"/>
  <c r="L422" i="1"/>
  <c r="N422" i="1" s="1"/>
  <c r="O422" i="1" s="1"/>
  <c r="L423" i="1"/>
  <c r="N423" i="1" s="1"/>
  <c r="L424" i="1"/>
  <c r="N424" i="1" s="1"/>
  <c r="L425" i="1"/>
  <c r="N425" i="1" s="1"/>
  <c r="L426" i="1"/>
  <c r="N426" i="1" s="1"/>
  <c r="O426" i="1" s="1"/>
  <c r="L427" i="1"/>
  <c r="N427" i="1" s="1"/>
  <c r="L428" i="1"/>
  <c r="N428" i="1" s="1"/>
  <c r="L429" i="1"/>
  <c r="N429" i="1" s="1"/>
  <c r="L430" i="1"/>
  <c r="N430" i="1" s="1"/>
  <c r="O430" i="1" s="1"/>
  <c r="L431" i="1"/>
  <c r="N431" i="1" s="1"/>
  <c r="L432" i="1"/>
  <c r="N432" i="1" s="1"/>
  <c r="L433" i="1"/>
  <c r="N433" i="1" s="1"/>
  <c r="L434" i="1"/>
  <c r="N434" i="1" s="1"/>
  <c r="O434" i="1" s="1"/>
  <c r="L435" i="1"/>
  <c r="N435" i="1" s="1"/>
  <c r="O435" i="1" s="1"/>
  <c r="L436" i="1"/>
  <c r="N436" i="1" s="1"/>
  <c r="L437" i="1"/>
  <c r="N437" i="1" s="1"/>
  <c r="L438" i="1"/>
  <c r="N438" i="1" s="1"/>
  <c r="O438" i="1" s="1"/>
  <c r="L439" i="1"/>
  <c r="N439" i="1" s="1"/>
  <c r="O439" i="1" s="1"/>
  <c r="L440" i="1"/>
  <c r="N440" i="1" s="1"/>
  <c r="O440" i="1" s="1"/>
  <c r="L441" i="1"/>
  <c r="N441" i="1" s="1"/>
  <c r="L442" i="1"/>
  <c r="N442" i="1" s="1"/>
  <c r="O442" i="1" s="1"/>
  <c r="L443" i="1"/>
  <c r="N443" i="1" s="1"/>
  <c r="O443" i="1" s="1"/>
  <c r="L444" i="1"/>
  <c r="N444" i="1" s="1"/>
  <c r="L445" i="1"/>
  <c r="N445" i="1" s="1"/>
  <c r="L446" i="1"/>
  <c r="N446" i="1" s="1"/>
  <c r="O446" i="1" s="1"/>
  <c r="L447" i="1"/>
  <c r="N447" i="1" s="1"/>
  <c r="O447" i="1" s="1"/>
  <c r="L448" i="1"/>
  <c r="N448" i="1" s="1"/>
  <c r="O448" i="1" s="1"/>
  <c r="L449" i="1"/>
  <c r="N449" i="1" s="1"/>
  <c r="L450" i="1"/>
  <c r="N450" i="1" s="1"/>
  <c r="O450" i="1" s="1"/>
  <c r="L451" i="1"/>
  <c r="N451" i="1" s="1"/>
  <c r="O451" i="1" s="1"/>
  <c r="L452" i="1"/>
  <c r="N452" i="1" s="1"/>
  <c r="L453" i="1"/>
  <c r="N453" i="1" s="1"/>
  <c r="L454" i="1"/>
  <c r="N454" i="1" s="1"/>
  <c r="O454" i="1" s="1"/>
  <c r="L455" i="1"/>
  <c r="N455" i="1" s="1"/>
  <c r="L456" i="1"/>
  <c r="N456" i="1" s="1"/>
  <c r="L457" i="1"/>
  <c r="N457" i="1" s="1"/>
  <c r="L458" i="1"/>
  <c r="N458" i="1" s="1"/>
  <c r="O458" i="1" s="1"/>
  <c r="L459" i="1"/>
  <c r="N459" i="1" s="1"/>
  <c r="L460" i="1"/>
  <c r="N460" i="1" s="1"/>
  <c r="O460" i="1" s="1"/>
  <c r="L461" i="1"/>
  <c r="N461" i="1" s="1"/>
  <c r="L462" i="1"/>
  <c r="N462" i="1" s="1"/>
  <c r="O462" i="1" s="1"/>
  <c r="L463" i="1"/>
  <c r="N463" i="1" s="1"/>
  <c r="L464" i="1"/>
  <c r="N464" i="1" s="1"/>
  <c r="L465" i="1"/>
  <c r="N465" i="1" s="1"/>
  <c r="L466" i="1"/>
  <c r="N466" i="1" s="1"/>
  <c r="O466" i="1" s="1"/>
  <c r="L467" i="1"/>
  <c r="N467" i="1" s="1"/>
  <c r="O467" i="1" s="1"/>
  <c r="L468" i="1"/>
  <c r="N468" i="1" s="1"/>
  <c r="O468" i="1" s="1"/>
  <c r="L469" i="1"/>
  <c r="N469" i="1" s="1"/>
  <c r="L470" i="1"/>
  <c r="N470" i="1" s="1"/>
  <c r="O470" i="1" s="1"/>
  <c r="L471" i="1"/>
  <c r="N471" i="1" s="1"/>
  <c r="O471" i="1" s="1"/>
  <c r="L472" i="1"/>
  <c r="N472" i="1" s="1"/>
  <c r="L473" i="1"/>
  <c r="N473" i="1" s="1"/>
  <c r="L474" i="1"/>
  <c r="N474" i="1" s="1"/>
  <c r="O474" i="1" s="1"/>
  <c r="L475" i="1"/>
  <c r="N475" i="1" s="1"/>
  <c r="L476" i="1"/>
  <c r="N476" i="1" s="1"/>
  <c r="L477" i="1"/>
  <c r="N477" i="1" s="1"/>
  <c r="L478" i="1"/>
  <c r="N478" i="1" s="1"/>
  <c r="O478" i="1" s="1"/>
  <c r="L479" i="1"/>
  <c r="N479" i="1" s="1"/>
  <c r="L480" i="1"/>
  <c r="N480" i="1" s="1"/>
  <c r="L481" i="1"/>
  <c r="N481" i="1" s="1"/>
  <c r="O481" i="1" s="1"/>
  <c r="L482" i="1"/>
  <c r="N482" i="1" s="1"/>
  <c r="O482" i="1" s="1"/>
  <c r="L483" i="1"/>
  <c r="N483" i="1" s="1"/>
  <c r="L484" i="1"/>
  <c r="N484" i="1" s="1"/>
  <c r="L485" i="1"/>
  <c r="N485" i="1" s="1"/>
  <c r="L486" i="1"/>
  <c r="N486" i="1" s="1"/>
  <c r="O486" i="1" s="1"/>
  <c r="L487" i="1"/>
  <c r="N487" i="1" s="1"/>
  <c r="L488" i="1"/>
  <c r="N488" i="1" s="1"/>
  <c r="L489" i="1"/>
  <c r="N489" i="1" s="1"/>
  <c r="L490" i="1"/>
  <c r="N490" i="1" s="1"/>
  <c r="O490" i="1" s="1"/>
  <c r="L491" i="1"/>
  <c r="N491" i="1" s="1"/>
  <c r="O491" i="1" s="1"/>
  <c r="L492" i="1"/>
  <c r="N492" i="1" s="1"/>
  <c r="L493" i="1"/>
  <c r="N493" i="1" s="1"/>
  <c r="L494" i="1"/>
  <c r="N494" i="1" s="1"/>
  <c r="O494" i="1" s="1"/>
  <c r="L495" i="1"/>
  <c r="N495" i="1" s="1"/>
  <c r="O495" i="1" s="1"/>
  <c r="L496" i="1"/>
  <c r="N496" i="1" s="1"/>
  <c r="L497" i="1"/>
  <c r="N497" i="1" s="1"/>
  <c r="L498" i="1"/>
  <c r="N498" i="1" s="1"/>
  <c r="O498" i="1" s="1"/>
  <c r="L499" i="1"/>
  <c r="N499" i="1" s="1"/>
  <c r="O499" i="1" s="1"/>
  <c r="L500" i="1"/>
  <c r="N500" i="1" s="1"/>
  <c r="L501" i="1"/>
  <c r="N501" i="1" s="1"/>
  <c r="L502" i="1"/>
  <c r="N502" i="1" s="1"/>
  <c r="O502" i="1" s="1"/>
  <c r="L503" i="1"/>
  <c r="N503" i="1" s="1"/>
  <c r="L504" i="1"/>
  <c r="N504" i="1" s="1"/>
  <c r="O504" i="1" s="1"/>
  <c r="L505" i="1"/>
  <c r="N505" i="1" s="1"/>
  <c r="L506" i="1"/>
  <c r="N506" i="1" s="1"/>
  <c r="O506" i="1" s="1"/>
  <c r="L507" i="1"/>
  <c r="N507" i="1" s="1"/>
  <c r="O507" i="1" s="1"/>
  <c r="L508" i="1"/>
  <c r="N508" i="1" s="1"/>
  <c r="L509" i="1"/>
  <c r="N509" i="1" s="1"/>
  <c r="L510" i="1"/>
  <c r="N510" i="1" s="1"/>
  <c r="O510" i="1" s="1"/>
  <c r="L511" i="1"/>
  <c r="N511" i="1" s="1"/>
  <c r="O511" i="1" s="1"/>
  <c r="L512" i="1"/>
  <c r="N512" i="1" s="1"/>
  <c r="L513" i="1"/>
  <c r="N513" i="1" s="1"/>
  <c r="L514" i="1"/>
  <c r="N514" i="1" s="1"/>
  <c r="O514" i="1" s="1"/>
  <c r="L515" i="1"/>
  <c r="N515" i="1" s="1"/>
  <c r="O515" i="1" s="1"/>
  <c r="L516" i="1"/>
  <c r="N516" i="1" s="1"/>
  <c r="O516" i="1" s="1"/>
  <c r="L517" i="1"/>
  <c r="N517" i="1" s="1"/>
  <c r="L518" i="1"/>
  <c r="N518" i="1" s="1"/>
  <c r="O518" i="1" s="1"/>
  <c r="L519" i="1"/>
  <c r="N519" i="1" s="1"/>
  <c r="O519" i="1" s="1"/>
  <c r="L520" i="1"/>
  <c r="N520" i="1" s="1"/>
  <c r="L521" i="1"/>
  <c r="N521" i="1" s="1"/>
  <c r="L522" i="1"/>
  <c r="N522" i="1" s="1"/>
  <c r="O522" i="1" s="1"/>
  <c r="L523" i="1"/>
  <c r="N523" i="1" s="1"/>
  <c r="L524" i="1"/>
  <c r="N524" i="1" s="1"/>
  <c r="L525" i="1"/>
  <c r="N525" i="1" s="1"/>
  <c r="L526" i="1"/>
  <c r="N526" i="1" s="1"/>
  <c r="O526" i="1" s="1"/>
  <c r="L527" i="1"/>
  <c r="N527" i="1" s="1"/>
  <c r="O527" i="1" s="1"/>
  <c r="L528" i="1"/>
  <c r="N528" i="1" s="1"/>
  <c r="L529" i="1"/>
  <c r="N529" i="1" s="1"/>
  <c r="L530" i="1"/>
  <c r="N530" i="1" s="1"/>
  <c r="O530" i="1" s="1"/>
  <c r="L531" i="1"/>
  <c r="N531" i="1" s="1"/>
  <c r="O531" i="1" s="1"/>
  <c r="L532" i="1"/>
  <c r="N532" i="1" s="1"/>
  <c r="L533" i="1"/>
  <c r="N533" i="1" s="1"/>
  <c r="L534" i="1"/>
  <c r="N534" i="1" s="1"/>
  <c r="O534" i="1" s="1"/>
  <c r="L535" i="1"/>
  <c r="N535" i="1" s="1"/>
  <c r="L536" i="1"/>
  <c r="N536" i="1" s="1"/>
  <c r="L537" i="1"/>
  <c r="N537" i="1" s="1"/>
  <c r="L538" i="1"/>
  <c r="N538" i="1" s="1"/>
  <c r="O538" i="1" s="1"/>
  <c r="L539" i="1"/>
  <c r="N539" i="1" s="1"/>
  <c r="O539" i="1" s="1"/>
  <c r="L540" i="1"/>
  <c r="N540" i="1" s="1"/>
  <c r="L541" i="1"/>
  <c r="N541" i="1" s="1"/>
  <c r="L542" i="1"/>
  <c r="N542" i="1" s="1"/>
  <c r="O542" i="1" s="1"/>
  <c r="L543" i="1"/>
  <c r="N543" i="1" s="1"/>
  <c r="O543" i="1" s="1"/>
  <c r="L544" i="1"/>
  <c r="N544" i="1" s="1"/>
  <c r="L545" i="1"/>
  <c r="N545" i="1" s="1"/>
  <c r="L546" i="1"/>
  <c r="N546" i="1" s="1"/>
  <c r="O546" i="1" s="1"/>
  <c r="L547" i="1"/>
  <c r="N547" i="1" s="1"/>
  <c r="O547" i="1" s="1"/>
  <c r="L548" i="1"/>
  <c r="N548" i="1" s="1"/>
  <c r="L549" i="1"/>
  <c r="N549" i="1" s="1"/>
  <c r="L550" i="1"/>
  <c r="N550" i="1" s="1"/>
  <c r="O550" i="1" s="1"/>
  <c r="L551" i="1"/>
  <c r="N551" i="1" s="1"/>
  <c r="L552" i="1"/>
  <c r="N552" i="1" s="1"/>
  <c r="L553" i="1"/>
  <c r="N553" i="1" s="1"/>
  <c r="O553" i="1" s="1"/>
  <c r="L554" i="1"/>
  <c r="N554" i="1" s="1"/>
  <c r="O554" i="1" s="1"/>
  <c r="L555" i="1"/>
  <c r="N555" i="1" s="1"/>
  <c r="O555" i="1" s="1"/>
  <c r="L556" i="1"/>
  <c r="N556" i="1" s="1"/>
  <c r="L557" i="1"/>
  <c r="N557" i="1" s="1"/>
  <c r="L558" i="1"/>
  <c r="N558" i="1" s="1"/>
  <c r="O558" i="1" s="1"/>
  <c r="L559" i="1"/>
  <c r="N559" i="1" s="1"/>
  <c r="O559" i="1" s="1"/>
  <c r="L560" i="1"/>
  <c r="N560" i="1" s="1"/>
  <c r="L561" i="1"/>
  <c r="N561" i="1" s="1"/>
  <c r="L562" i="1"/>
  <c r="N562" i="1" s="1"/>
  <c r="O562" i="1" s="1"/>
  <c r="L563" i="1"/>
  <c r="N563" i="1" s="1"/>
  <c r="O563" i="1" s="1"/>
  <c r="L564" i="1"/>
  <c r="N564" i="1" s="1"/>
  <c r="L565" i="1"/>
  <c r="N565" i="1" s="1"/>
  <c r="L566" i="1"/>
  <c r="N566" i="1" s="1"/>
  <c r="O566" i="1" s="1"/>
  <c r="L567" i="1"/>
  <c r="N567" i="1" s="1"/>
  <c r="L568" i="1"/>
  <c r="N568" i="1" s="1"/>
  <c r="L569" i="1"/>
  <c r="N569" i="1" s="1"/>
  <c r="O569" i="1" s="1"/>
  <c r="L570" i="1"/>
  <c r="N570" i="1" s="1"/>
  <c r="O570" i="1" s="1"/>
  <c r="L571" i="1"/>
  <c r="N571" i="1" s="1"/>
  <c r="O571" i="1" s="1"/>
  <c r="L572" i="1"/>
  <c r="N572" i="1" s="1"/>
  <c r="L573" i="1"/>
  <c r="N573" i="1" s="1"/>
  <c r="L574" i="1"/>
  <c r="N574" i="1" s="1"/>
  <c r="O574" i="1" s="1"/>
  <c r="L575" i="1"/>
  <c r="N575" i="1" s="1"/>
  <c r="O575" i="1" s="1"/>
  <c r="L576" i="1"/>
  <c r="N576" i="1" s="1"/>
  <c r="L577" i="1"/>
  <c r="N577" i="1" s="1"/>
  <c r="L578" i="1"/>
  <c r="N578" i="1" s="1"/>
  <c r="O578" i="1" s="1"/>
  <c r="L579" i="1"/>
  <c r="N579" i="1" s="1"/>
  <c r="O579" i="1" s="1"/>
  <c r="L580" i="1"/>
  <c r="N580" i="1" s="1"/>
  <c r="L581" i="1"/>
  <c r="N581" i="1" s="1"/>
  <c r="L582" i="1"/>
  <c r="N582" i="1" s="1"/>
  <c r="O582" i="1" s="1"/>
  <c r="L583" i="1"/>
  <c r="N583" i="1" s="1"/>
  <c r="L584" i="1"/>
  <c r="N584" i="1" s="1"/>
  <c r="L585" i="1"/>
  <c r="N585" i="1" s="1"/>
  <c r="L586" i="1"/>
  <c r="N586" i="1" s="1"/>
  <c r="O586" i="1" s="1"/>
  <c r="L587" i="1"/>
  <c r="N587" i="1" s="1"/>
  <c r="O587" i="1" s="1"/>
  <c r="L588" i="1"/>
  <c r="N588" i="1" s="1"/>
  <c r="L589" i="1"/>
  <c r="N589" i="1" s="1"/>
  <c r="L590" i="1"/>
  <c r="N590" i="1" s="1"/>
  <c r="O590" i="1" s="1"/>
  <c r="L591" i="1"/>
  <c r="N591" i="1" s="1"/>
  <c r="O591" i="1" s="1"/>
  <c r="L592" i="1"/>
  <c r="N592" i="1" s="1"/>
  <c r="O592" i="1" s="1"/>
  <c r="L593" i="1"/>
  <c r="N593" i="1" s="1"/>
  <c r="L594" i="1"/>
  <c r="N594" i="1" s="1"/>
  <c r="O594" i="1" s="1"/>
  <c r="L595" i="1"/>
  <c r="N595" i="1" s="1"/>
  <c r="O595" i="1" s="1"/>
  <c r="L596" i="1"/>
  <c r="N596" i="1" s="1"/>
  <c r="L597" i="1"/>
  <c r="N597" i="1" s="1"/>
  <c r="L598" i="1"/>
  <c r="N598" i="1" s="1"/>
  <c r="O598" i="1" s="1"/>
  <c r="L599" i="1"/>
  <c r="N599" i="1" s="1"/>
  <c r="L600" i="1"/>
  <c r="N600" i="1" s="1"/>
  <c r="L601" i="1"/>
  <c r="N601" i="1" s="1"/>
  <c r="L602" i="1"/>
  <c r="N602" i="1" s="1"/>
  <c r="O602" i="1" s="1"/>
  <c r="L603" i="1"/>
  <c r="N603" i="1" s="1"/>
  <c r="O603" i="1" s="1"/>
  <c r="L604" i="1"/>
  <c r="N604" i="1" s="1"/>
  <c r="L605" i="1"/>
  <c r="N605" i="1" s="1"/>
  <c r="L606" i="1"/>
  <c r="N606" i="1" s="1"/>
  <c r="O606" i="1" s="1"/>
  <c r="L607" i="1"/>
  <c r="N607" i="1" s="1"/>
  <c r="L608" i="1"/>
  <c r="N608" i="1" s="1"/>
  <c r="L609" i="1"/>
  <c r="N609" i="1" s="1"/>
  <c r="L610" i="1"/>
  <c r="N610" i="1" s="1"/>
  <c r="O610" i="1" s="1"/>
  <c r="L611" i="1"/>
  <c r="N611" i="1" s="1"/>
  <c r="L612" i="1"/>
  <c r="N612" i="1" s="1"/>
  <c r="L613" i="1"/>
  <c r="N613" i="1" s="1"/>
  <c r="L614" i="1"/>
  <c r="N614" i="1" s="1"/>
  <c r="O614" i="1" s="1"/>
  <c r="L615" i="1"/>
  <c r="N615" i="1" s="1"/>
  <c r="O615" i="1" s="1"/>
  <c r="L616" i="1"/>
  <c r="N616" i="1" s="1"/>
  <c r="L617" i="1"/>
  <c r="N617" i="1" s="1"/>
  <c r="L618" i="1"/>
  <c r="N618" i="1" s="1"/>
  <c r="O618" i="1" s="1"/>
  <c r="L619" i="1"/>
  <c r="N619" i="1" s="1"/>
  <c r="L620" i="1"/>
  <c r="N620" i="1" s="1"/>
  <c r="O620" i="1" s="1"/>
  <c r="L621" i="1"/>
  <c r="N621" i="1" s="1"/>
  <c r="L622" i="1"/>
  <c r="N622" i="1" s="1"/>
  <c r="O622" i="1" s="1"/>
  <c r="L623" i="1"/>
  <c r="N623" i="1" s="1"/>
  <c r="O623" i="1" s="1"/>
  <c r="L624" i="1"/>
  <c r="N624" i="1" s="1"/>
  <c r="L625" i="1"/>
  <c r="N625" i="1" s="1"/>
  <c r="L626" i="1"/>
  <c r="N626" i="1" s="1"/>
  <c r="O626" i="1" s="1"/>
  <c r="L627" i="1"/>
  <c r="N627" i="1" s="1"/>
  <c r="L628" i="1"/>
  <c r="N628" i="1" s="1"/>
  <c r="L629" i="1"/>
  <c r="N629" i="1" s="1"/>
  <c r="L630" i="1"/>
  <c r="N630" i="1" s="1"/>
  <c r="O630" i="1" s="1"/>
  <c r="L631" i="1"/>
  <c r="N631" i="1" s="1"/>
  <c r="O631" i="1" s="1"/>
  <c r="L632" i="1"/>
  <c r="N632" i="1" s="1"/>
  <c r="L633" i="1"/>
  <c r="N633" i="1" s="1"/>
  <c r="L634" i="1"/>
  <c r="N634" i="1" s="1"/>
  <c r="O634" i="1" s="1"/>
  <c r="L635" i="1"/>
  <c r="N635" i="1" s="1"/>
  <c r="O635" i="1" s="1"/>
  <c r="L636" i="1"/>
  <c r="N636" i="1" s="1"/>
  <c r="L637" i="1"/>
  <c r="N637" i="1" s="1"/>
  <c r="L638" i="1"/>
  <c r="N638" i="1" s="1"/>
  <c r="O638" i="1" s="1"/>
  <c r="L639" i="1"/>
  <c r="N639" i="1" s="1"/>
  <c r="O639" i="1" s="1"/>
  <c r="L640" i="1"/>
  <c r="N640" i="1" s="1"/>
  <c r="L641" i="1"/>
  <c r="N641" i="1" s="1"/>
  <c r="L642" i="1"/>
  <c r="N642" i="1" s="1"/>
  <c r="O642" i="1" s="1"/>
  <c r="L643" i="1"/>
  <c r="N643" i="1" s="1"/>
  <c r="L644" i="1"/>
  <c r="N644" i="1" s="1"/>
  <c r="O644" i="1" s="1"/>
  <c r="L645" i="1"/>
  <c r="N645" i="1" s="1"/>
  <c r="L646" i="1"/>
  <c r="N646" i="1" s="1"/>
  <c r="O646" i="1" s="1"/>
  <c r="L647" i="1"/>
  <c r="N647" i="1" s="1"/>
  <c r="O647" i="1" s="1"/>
  <c r="L648" i="1"/>
  <c r="N648" i="1" s="1"/>
  <c r="L649" i="1"/>
  <c r="N649" i="1" s="1"/>
  <c r="L650" i="1"/>
  <c r="N650" i="1" s="1"/>
  <c r="O650" i="1" s="1"/>
  <c r="L651" i="1"/>
  <c r="N651" i="1" s="1"/>
  <c r="L652" i="1"/>
  <c r="N652" i="1" s="1"/>
  <c r="L653" i="1"/>
  <c r="N653" i="1" s="1"/>
  <c r="L654" i="1"/>
  <c r="N654" i="1" s="1"/>
  <c r="O654" i="1" s="1"/>
  <c r="L655" i="1"/>
  <c r="N655" i="1" s="1"/>
  <c r="O655" i="1" s="1"/>
  <c r="L656" i="1"/>
  <c r="N656" i="1" s="1"/>
  <c r="L657" i="1"/>
  <c r="N657" i="1" s="1"/>
  <c r="L658" i="1"/>
  <c r="N658" i="1" s="1"/>
  <c r="O658" i="1" s="1"/>
  <c r="L659" i="1"/>
  <c r="N659" i="1" s="1"/>
  <c r="L660" i="1"/>
  <c r="N660" i="1" s="1"/>
  <c r="L661" i="1"/>
  <c r="N661" i="1" s="1"/>
  <c r="L662" i="1"/>
  <c r="N662" i="1" s="1"/>
  <c r="O662" i="1" s="1"/>
  <c r="L663" i="1"/>
  <c r="N663" i="1" s="1"/>
  <c r="O663" i="1" s="1"/>
  <c r="L664" i="1"/>
  <c r="N664" i="1" s="1"/>
  <c r="L665" i="1"/>
  <c r="N665" i="1" s="1"/>
  <c r="O665" i="1" s="1"/>
  <c r="L666" i="1"/>
  <c r="N666" i="1" s="1"/>
  <c r="O666" i="1" s="1"/>
  <c r="L667" i="1"/>
  <c r="N667" i="1" s="1"/>
  <c r="O667" i="1" s="1"/>
  <c r="L668" i="1"/>
  <c r="N668" i="1" s="1"/>
  <c r="L669" i="1"/>
  <c r="N669" i="1" s="1"/>
  <c r="L670" i="1"/>
  <c r="N670" i="1" s="1"/>
  <c r="O670" i="1" s="1"/>
  <c r="L671" i="1"/>
  <c r="N671" i="1" s="1"/>
  <c r="O671" i="1" s="1"/>
  <c r="L672" i="1"/>
  <c r="N672" i="1" s="1"/>
  <c r="L673" i="1"/>
  <c r="N673" i="1" s="1"/>
  <c r="L674" i="1"/>
  <c r="N674" i="1" s="1"/>
  <c r="O674" i="1" s="1"/>
  <c r="L675" i="1"/>
  <c r="N675" i="1" s="1"/>
  <c r="O675" i="1" s="1"/>
  <c r="L676" i="1"/>
  <c r="N676" i="1" s="1"/>
  <c r="L677" i="1"/>
  <c r="N677" i="1" s="1"/>
  <c r="L678" i="1"/>
  <c r="N678" i="1" s="1"/>
  <c r="O678" i="1" s="1"/>
  <c r="L679" i="1"/>
  <c r="N679" i="1" s="1"/>
  <c r="O679" i="1" s="1"/>
  <c r="L680" i="1"/>
  <c r="N680" i="1" s="1"/>
  <c r="L681" i="1"/>
  <c r="N681" i="1" s="1"/>
  <c r="L682" i="1"/>
  <c r="N682" i="1" s="1"/>
  <c r="O682" i="1" s="1"/>
  <c r="L683" i="1"/>
  <c r="N683" i="1" s="1"/>
  <c r="O683" i="1" s="1"/>
  <c r="L684" i="1"/>
  <c r="N684" i="1" s="1"/>
  <c r="L685" i="1"/>
  <c r="N685" i="1" s="1"/>
  <c r="L686" i="1"/>
  <c r="N686" i="1" s="1"/>
  <c r="O686" i="1" s="1"/>
  <c r="L687" i="1"/>
  <c r="N687" i="1" s="1"/>
  <c r="O687" i="1" s="1"/>
  <c r="L688" i="1"/>
  <c r="N688" i="1" s="1"/>
  <c r="L689" i="1"/>
  <c r="N689" i="1" s="1"/>
  <c r="L690" i="1"/>
  <c r="N690" i="1" s="1"/>
  <c r="O690" i="1" s="1"/>
  <c r="L691" i="1"/>
  <c r="N691" i="1" s="1"/>
  <c r="L692" i="1"/>
  <c r="N692" i="1" s="1"/>
  <c r="L693" i="1"/>
  <c r="N693" i="1" s="1"/>
  <c r="L694" i="1"/>
  <c r="N694" i="1" s="1"/>
  <c r="O694" i="1" s="1"/>
  <c r="L695" i="1"/>
  <c r="N695" i="1" s="1"/>
  <c r="O695" i="1" s="1"/>
  <c r="L696" i="1"/>
  <c r="N696" i="1" s="1"/>
  <c r="L697" i="1"/>
  <c r="N697" i="1" s="1"/>
  <c r="O697" i="1" s="1"/>
  <c r="L698" i="1"/>
  <c r="N698" i="1" s="1"/>
  <c r="O698" i="1" s="1"/>
  <c r="L699" i="1"/>
  <c r="N699" i="1" s="1"/>
  <c r="O699" i="1" s="1"/>
  <c r="L700" i="1"/>
  <c r="N700" i="1" s="1"/>
  <c r="L701" i="1"/>
  <c r="N701" i="1" s="1"/>
  <c r="L702" i="1"/>
  <c r="N702" i="1" s="1"/>
  <c r="O702" i="1" s="1"/>
  <c r="L703" i="1"/>
  <c r="N703" i="1" s="1"/>
  <c r="O703" i="1" s="1"/>
  <c r="L704" i="1"/>
  <c r="N704" i="1" s="1"/>
  <c r="L705" i="1"/>
  <c r="N705" i="1" s="1"/>
  <c r="L706" i="1"/>
  <c r="N706" i="1" s="1"/>
  <c r="O706" i="1" s="1"/>
  <c r="L707" i="1"/>
  <c r="N707" i="1" s="1"/>
  <c r="O707" i="1" s="1"/>
  <c r="L708" i="1"/>
  <c r="N708" i="1" s="1"/>
  <c r="O708" i="1" s="1"/>
  <c r="L709" i="1"/>
  <c r="N709" i="1" s="1"/>
  <c r="L710" i="1"/>
  <c r="N710" i="1" s="1"/>
  <c r="O710" i="1" s="1"/>
  <c r="L711" i="1"/>
  <c r="N711" i="1" s="1"/>
  <c r="O711" i="1" s="1"/>
  <c r="L712" i="1"/>
  <c r="N712" i="1" s="1"/>
  <c r="L713" i="1"/>
  <c r="N713" i="1" s="1"/>
  <c r="L714" i="1"/>
  <c r="N714" i="1" s="1"/>
  <c r="O714" i="1" s="1"/>
  <c r="L715" i="1"/>
  <c r="N715" i="1" s="1"/>
  <c r="O715" i="1" s="1"/>
  <c r="L716" i="1"/>
  <c r="N716" i="1" s="1"/>
  <c r="L717" i="1"/>
  <c r="N717" i="1" s="1"/>
  <c r="L718" i="1"/>
  <c r="N718" i="1" s="1"/>
  <c r="O718" i="1" s="1"/>
  <c r="L719" i="1"/>
  <c r="N719" i="1" s="1"/>
  <c r="O719" i="1" s="1"/>
  <c r="L720" i="1"/>
  <c r="N720" i="1" s="1"/>
  <c r="O720" i="1" s="1"/>
  <c r="L721" i="1"/>
  <c r="N721" i="1" s="1"/>
  <c r="L722" i="1"/>
  <c r="N722" i="1" s="1"/>
  <c r="O722" i="1" s="1"/>
  <c r="L723" i="1"/>
  <c r="N723" i="1" s="1"/>
  <c r="L724" i="1"/>
  <c r="N724" i="1" s="1"/>
  <c r="L725" i="1"/>
  <c r="N725" i="1" s="1"/>
  <c r="L726" i="1"/>
  <c r="N726" i="1" s="1"/>
  <c r="O726" i="1" s="1"/>
  <c r="L727" i="1"/>
  <c r="N727" i="1" s="1"/>
  <c r="O727" i="1" s="1"/>
  <c r="L728" i="1"/>
  <c r="N728" i="1" s="1"/>
  <c r="O728" i="1" s="1"/>
  <c r="L729" i="1"/>
  <c r="N729" i="1" s="1"/>
  <c r="O729" i="1" s="1"/>
  <c r="L730" i="1"/>
  <c r="N730" i="1" s="1"/>
  <c r="O730" i="1" s="1"/>
  <c r="L731" i="1"/>
  <c r="N731" i="1" s="1"/>
  <c r="L732" i="1"/>
  <c r="N732" i="1" s="1"/>
  <c r="L733" i="1"/>
  <c r="N733" i="1" s="1"/>
  <c r="L734" i="1"/>
  <c r="N734" i="1" s="1"/>
  <c r="O734" i="1" s="1"/>
  <c r="L735" i="1"/>
  <c r="N735" i="1" s="1"/>
  <c r="O735" i="1" s="1"/>
  <c r="L736" i="1"/>
  <c r="N736" i="1" s="1"/>
  <c r="L737" i="1"/>
  <c r="N737" i="1" s="1"/>
  <c r="L738" i="1"/>
  <c r="N738" i="1" s="1"/>
  <c r="O738" i="1" s="1"/>
  <c r="L739" i="1"/>
  <c r="N739" i="1" s="1"/>
  <c r="O739" i="1" s="1"/>
  <c r="L740" i="1"/>
  <c r="N740" i="1" s="1"/>
  <c r="L741" i="1"/>
  <c r="N741" i="1" s="1"/>
  <c r="L742" i="1"/>
  <c r="N742" i="1" s="1"/>
  <c r="O742" i="1" s="1"/>
  <c r="L743" i="1"/>
  <c r="N743" i="1" s="1"/>
  <c r="O743" i="1" s="1"/>
  <c r="L744" i="1"/>
  <c r="N744" i="1" s="1"/>
  <c r="L745" i="1"/>
  <c r="N745" i="1" s="1"/>
  <c r="L746" i="1"/>
  <c r="N746" i="1" s="1"/>
  <c r="O746" i="1" s="1"/>
  <c r="L747" i="1"/>
  <c r="N747" i="1" s="1"/>
  <c r="O747" i="1" s="1"/>
  <c r="L748" i="1"/>
  <c r="N748" i="1" s="1"/>
  <c r="L749" i="1"/>
  <c r="N749" i="1" s="1"/>
  <c r="L750" i="1"/>
  <c r="N750" i="1" s="1"/>
  <c r="O750" i="1" s="1"/>
  <c r="L751" i="1"/>
  <c r="N751" i="1" s="1"/>
  <c r="O751" i="1" s="1"/>
  <c r="L752" i="1"/>
  <c r="N752" i="1" s="1"/>
  <c r="L753" i="1"/>
  <c r="N753" i="1" s="1"/>
  <c r="L754" i="1"/>
  <c r="N754" i="1" s="1"/>
  <c r="O754" i="1" s="1"/>
  <c r="L755" i="1"/>
  <c r="N755" i="1" s="1"/>
  <c r="O755" i="1" s="1"/>
  <c r="L756" i="1"/>
  <c r="N756" i="1" s="1"/>
  <c r="L757" i="1"/>
  <c r="N757" i="1" s="1"/>
  <c r="L758" i="1"/>
  <c r="N758" i="1" s="1"/>
  <c r="O758" i="1" s="1"/>
  <c r="L759" i="1"/>
  <c r="N759" i="1" s="1"/>
  <c r="O759" i="1" s="1"/>
  <c r="L760" i="1"/>
  <c r="N760" i="1" s="1"/>
  <c r="L761" i="1"/>
  <c r="N761" i="1" s="1"/>
  <c r="L762" i="1"/>
  <c r="N762" i="1" s="1"/>
  <c r="O762" i="1" s="1"/>
  <c r="L763" i="1"/>
  <c r="N763" i="1" s="1"/>
  <c r="O763" i="1" s="1"/>
  <c r="L764" i="1"/>
  <c r="N764" i="1" s="1"/>
  <c r="L765" i="1"/>
  <c r="N765" i="1" s="1"/>
  <c r="L766" i="1"/>
  <c r="N766" i="1" s="1"/>
  <c r="O766" i="1" s="1"/>
  <c r="L767" i="1"/>
  <c r="N767" i="1" s="1"/>
  <c r="L768" i="1"/>
  <c r="N768" i="1" s="1"/>
  <c r="O768" i="1" s="1"/>
  <c r="L769" i="1"/>
  <c r="N769" i="1" s="1"/>
  <c r="L770" i="1"/>
  <c r="N770" i="1" s="1"/>
  <c r="O770" i="1" s="1"/>
  <c r="L771" i="1"/>
  <c r="N771" i="1" s="1"/>
  <c r="O771" i="1" s="1"/>
  <c r="L772" i="1"/>
  <c r="N772" i="1" s="1"/>
  <c r="L773" i="1"/>
  <c r="N773" i="1" s="1"/>
  <c r="L774" i="1"/>
  <c r="N774" i="1" s="1"/>
  <c r="O774" i="1" s="1"/>
  <c r="L775" i="1"/>
  <c r="N775" i="1" s="1"/>
  <c r="L776" i="1"/>
  <c r="N776" i="1" s="1"/>
  <c r="O776" i="1" s="1"/>
  <c r="L777" i="1"/>
  <c r="N777" i="1" s="1"/>
  <c r="L778" i="1"/>
  <c r="N778" i="1" s="1"/>
  <c r="O778" i="1" s="1"/>
  <c r="L779" i="1"/>
  <c r="N779" i="1" s="1"/>
  <c r="O779" i="1" s="1"/>
  <c r="L780" i="1"/>
  <c r="N780" i="1" s="1"/>
  <c r="L781" i="1"/>
  <c r="N781" i="1" s="1"/>
  <c r="L782" i="1"/>
  <c r="N782" i="1" s="1"/>
  <c r="O782" i="1" s="1"/>
  <c r="L783" i="1"/>
  <c r="N783" i="1" s="1"/>
  <c r="L784" i="1"/>
  <c r="N784" i="1" s="1"/>
  <c r="L785" i="1"/>
  <c r="N785" i="1" s="1"/>
  <c r="L786" i="1"/>
  <c r="N786" i="1" s="1"/>
  <c r="O786" i="1" s="1"/>
  <c r="L787" i="1"/>
  <c r="N787" i="1" s="1"/>
  <c r="O787" i="1" s="1"/>
  <c r="L788" i="1"/>
  <c r="N788" i="1" s="1"/>
  <c r="L789" i="1"/>
  <c r="N789" i="1" s="1"/>
  <c r="O789" i="1" s="1"/>
  <c r="L790" i="1"/>
  <c r="N790" i="1" s="1"/>
  <c r="O790" i="1" s="1"/>
  <c r="L791" i="1"/>
  <c r="N791" i="1" s="1"/>
  <c r="L792" i="1"/>
  <c r="N792" i="1" s="1"/>
  <c r="L793" i="1"/>
  <c r="N793" i="1" s="1"/>
  <c r="L794" i="1"/>
  <c r="N794" i="1" s="1"/>
  <c r="O794" i="1" s="1"/>
  <c r="L795" i="1"/>
  <c r="N795" i="1" s="1"/>
  <c r="O795" i="1" s="1"/>
  <c r="L796" i="1"/>
  <c r="N796" i="1" s="1"/>
  <c r="L797" i="1"/>
  <c r="N797" i="1" s="1"/>
  <c r="L798" i="1"/>
  <c r="N798" i="1" s="1"/>
  <c r="O798" i="1" s="1"/>
  <c r="L799" i="1"/>
  <c r="N799" i="1" s="1"/>
  <c r="L800" i="1"/>
  <c r="N800" i="1" s="1"/>
  <c r="L801" i="1"/>
  <c r="N801" i="1" s="1"/>
  <c r="L802" i="1"/>
  <c r="N802" i="1" s="1"/>
  <c r="O802" i="1" s="1"/>
  <c r="L803" i="1"/>
  <c r="N803" i="1" s="1"/>
  <c r="O803" i="1" s="1"/>
  <c r="L804" i="1"/>
  <c r="N804" i="1" s="1"/>
  <c r="L805" i="1"/>
  <c r="N805" i="1" s="1"/>
  <c r="L806" i="1"/>
  <c r="N806" i="1" s="1"/>
  <c r="O806" i="1" s="1"/>
  <c r="L807" i="1"/>
  <c r="N807" i="1" s="1"/>
  <c r="O807" i="1" s="1"/>
  <c r="L808" i="1"/>
  <c r="N808" i="1" s="1"/>
  <c r="L809" i="1"/>
  <c r="N809" i="1" s="1"/>
  <c r="L810" i="1"/>
  <c r="N810" i="1" s="1"/>
  <c r="O810" i="1" s="1"/>
  <c r="L811" i="1"/>
  <c r="N811" i="1" s="1"/>
  <c r="O811" i="1" s="1"/>
  <c r="L812" i="1"/>
  <c r="N812" i="1" s="1"/>
  <c r="L813" i="1"/>
  <c r="N813" i="1" s="1"/>
  <c r="L814" i="1"/>
  <c r="N814" i="1" s="1"/>
  <c r="O814" i="1" s="1"/>
  <c r="L815" i="1"/>
  <c r="N815" i="1" s="1"/>
  <c r="L816" i="1"/>
  <c r="N816" i="1" s="1"/>
  <c r="L817" i="1"/>
  <c r="N817" i="1" s="1"/>
  <c r="L818" i="1"/>
  <c r="N818" i="1" s="1"/>
  <c r="O818" i="1" s="1"/>
  <c r="L819" i="1"/>
  <c r="N819" i="1" s="1"/>
  <c r="O819" i="1" s="1"/>
  <c r="L820" i="1"/>
  <c r="N820" i="1" s="1"/>
  <c r="L821" i="1"/>
  <c r="N821" i="1" s="1"/>
  <c r="L822" i="1"/>
  <c r="N822" i="1" s="1"/>
  <c r="O822" i="1" s="1"/>
  <c r="L823" i="1"/>
  <c r="N823" i="1" s="1"/>
  <c r="L824" i="1"/>
  <c r="N824" i="1" s="1"/>
  <c r="L825" i="1"/>
  <c r="N825" i="1" s="1"/>
  <c r="L826" i="1"/>
  <c r="N826" i="1" s="1"/>
  <c r="O826" i="1" s="1"/>
  <c r="L827" i="1"/>
  <c r="N827" i="1" s="1"/>
  <c r="O827" i="1" s="1"/>
  <c r="L828" i="1"/>
  <c r="N828" i="1" s="1"/>
  <c r="L829" i="1"/>
  <c r="N829" i="1" s="1"/>
  <c r="O829" i="1" s="1"/>
  <c r="L830" i="1"/>
  <c r="N830" i="1" s="1"/>
  <c r="O830" i="1" s="1"/>
  <c r="L831" i="1"/>
  <c r="N831" i="1" s="1"/>
  <c r="L832" i="1"/>
  <c r="N832" i="1" s="1"/>
  <c r="L833" i="1"/>
  <c r="N833" i="1" s="1"/>
  <c r="L834" i="1"/>
  <c r="N834" i="1" s="1"/>
  <c r="O834" i="1" s="1"/>
  <c r="L835" i="1"/>
  <c r="N835" i="1" s="1"/>
  <c r="O835" i="1" s="1"/>
  <c r="L836" i="1"/>
  <c r="N836" i="1" s="1"/>
  <c r="L837" i="1"/>
  <c r="N837" i="1" s="1"/>
  <c r="L838" i="1"/>
  <c r="N838" i="1" s="1"/>
  <c r="O838" i="1" s="1"/>
  <c r="L839" i="1"/>
  <c r="N839" i="1" s="1"/>
  <c r="O839" i="1" s="1"/>
  <c r="L840" i="1"/>
  <c r="N840" i="1" s="1"/>
  <c r="L841" i="1"/>
  <c r="N841" i="1" s="1"/>
  <c r="L842" i="1"/>
  <c r="N842" i="1" s="1"/>
  <c r="O842" i="1" s="1"/>
  <c r="L843" i="1"/>
  <c r="N843" i="1" s="1"/>
  <c r="O843" i="1" s="1"/>
  <c r="L844" i="1"/>
  <c r="N844" i="1" s="1"/>
  <c r="O844" i="1" s="1"/>
  <c r="L845" i="1"/>
  <c r="N845" i="1" s="1"/>
  <c r="L846" i="1"/>
  <c r="N846" i="1" s="1"/>
  <c r="O846" i="1" s="1"/>
  <c r="L847" i="1"/>
  <c r="N847" i="1" s="1"/>
  <c r="L848" i="1"/>
  <c r="N848" i="1" s="1"/>
  <c r="L849" i="1"/>
  <c r="N849" i="1" s="1"/>
  <c r="L850" i="1"/>
  <c r="N850" i="1" s="1"/>
  <c r="O850" i="1" s="1"/>
  <c r="L851" i="1"/>
  <c r="N851" i="1" s="1"/>
  <c r="O851" i="1" s="1"/>
  <c r="L852" i="1"/>
  <c r="N852" i="1" s="1"/>
  <c r="O852" i="1" s="1"/>
  <c r="L853" i="1"/>
  <c r="N853" i="1" s="1"/>
  <c r="L854" i="1"/>
  <c r="N854" i="1" s="1"/>
  <c r="O854" i="1" s="1"/>
  <c r="L855" i="1"/>
  <c r="N855" i="1" s="1"/>
  <c r="O855" i="1" s="1"/>
  <c r="L856" i="1"/>
  <c r="N856" i="1" s="1"/>
  <c r="L857" i="1"/>
  <c r="N857" i="1" s="1"/>
  <c r="L858" i="1"/>
  <c r="N858" i="1" s="1"/>
  <c r="O858" i="1" s="1"/>
  <c r="L859" i="1"/>
  <c r="N859" i="1" s="1"/>
  <c r="L860" i="1"/>
  <c r="N860" i="1" s="1"/>
  <c r="O860" i="1" s="1"/>
  <c r="L861" i="1"/>
  <c r="N861" i="1" s="1"/>
  <c r="L862" i="1"/>
  <c r="N862" i="1" s="1"/>
  <c r="O862" i="1" s="1"/>
  <c r="L863" i="1"/>
  <c r="N863" i="1" s="1"/>
  <c r="O863" i="1" s="1"/>
  <c r="L864" i="1"/>
  <c r="N864" i="1" s="1"/>
  <c r="L865" i="1"/>
  <c r="N865" i="1" s="1"/>
  <c r="L866" i="1"/>
  <c r="N866" i="1" s="1"/>
  <c r="O866" i="1" s="1"/>
  <c r="L867" i="1"/>
  <c r="N867" i="1" s="1"/>
  <c r="O867" i="1" s="1"/>
  <c r="L868" i="1"/>
  <c r="N868" i="1" s="1"/>
  <c r="L869" i="1"/>
  <c r="N869" i="1" s="1"/>
  <c r="L870" i="1"/>
  <c r="N870" i="1" s="1"/>
  <c r="O870" i="1" s="1"/>
  <c r="L871" i="1"/>
  <c r="N871" i="1" s="1"/>
  <c r="O871" i="1" s="1"/>
  <c r="L872" i="1"/>
  <c r="N872" i="1" s="1"/>
  <c r="O872" i="1" s="1"/>
  <c r="L873" i="1"/>
  <c r="N873" i="1" s="1"/>
  <c r="L874" i="1"/>
  <c r="N874" i="1" s="1"/>
  <c r="O874" i="1" s="1"/>
  <c r="L875" i="1"/>
  <c r="N875" i="1" s="1"/>
  <c r="L876" i="1"/>
  <c r="N876" i="1" s="1"/>
  <c r="L877" i="1"/>
  <c r="N877" i="1" s="1"/>
  <c r="L878" i="1"/>
  <c r="N878" i="1" s="1"/>
  <c r="O878" i="1" s="1"/>
  <c r="L879" i="1"/>
  <c r="N879" i="1" s="1"/>
  <c r="O879" i="1" s="1"/>
  <c r="L880" i="1"/>
  <c r="N880" i="1" s="1"/>
  <c r="L881" i="1"/>
  <c r="N881" i="1" s="1"/>
  <c r="L882" i="1"/>
  <c r="N882" i="1" s="1"/>
  <c r="O882" i="1" s="1"/>
  <c r="L883" i="1"/>
  <c r="N883" i="1" s="1"/>
  <c r="O883" i="1" s="1"/>
  <c r="L884" i="1"/>
  <c r="N884" i="1" s="1"/>
  <c r="L885" i="1"/>
  <c r="N885" i="1" s="1"/>
  <c r="L886" i="1"/>
  <c r="N886" i="1" s="1"/>
  <c r="O886" i="1" s="1"/>
  <c r="L887" i="1"/>
  <c r="N887" i="1" s="1"/>
  <c r="O887" i="1" s="1"/>
  <c r="L888" i="1"/>
  <c r="N888" i="1" s="1"/>
  <c r="L889" i="1"/>
  <c r="N889" i="1" s="1"/>
  <c r="L890" i="1"/>
  <c r="N890" i="1" s="1"/>
  <c r="O890" i="1" s="1"/>
  <c r="L891" i="1"/>
  <c r="N891" i="1" s="1"/>
  <c r="L892" i="1"/>
  <c r="N892" i="1" s="1"/>
  <c r="L893" i="1"/>
  <c r="N893" i="1" s="1"/>
  <c r="L894" i="1"/>
  <c r="N894" i="1" s="1"/>
  <c r="O894" i="1" s="1"/>
  <c r="L895" i="1"/>
  <c r="N895" i="1" s="1"/>
  <c r="O895" i="1" s="1"/>
  <c r="L896" i="1"/>
  <c r="N896" i="1" s="1"/>
  <c r="L897" i="1"/>
  <c r="N897" i="1" s="1"/>
  <c r="L898" i="1"/>
  <c r="N898" i="1" s="1"/>
  <c r="O898" i="1" s="1"/>
  <c r="L899" i="1"/>
  <c r="N899" i="1" s="1"/>
  <c r="O899" i="1" s="1"/>
  <c r="L900" i="1"/>
  <c r="N900" i="1" s="1"/>
  <c r="L901" i="1"/>
  <c r="N901" i="1" s="1"/>
  <c r="L902" i="1"/>
  <c r="N902" i="1" s="1"/>
  <c r="O902" i="1" s="1"/>
  <c r="L903" i="1"/>
  <c r="N903" i="1" s="1"/>
  <c r="O903" i="1" s="1"/>
  <c r="L904" i="1"/>
  <c r="N904" i="1" s="1"/>
  <c r="L905" i="1"/>
  <c r="N905" i="1" s="1"/>
  <c r="L906" i="1"/>
  <c r="N906" i="1" s="1"/>
  <c r="O906" i="1" s="1"/>
  <c r="L907" i="1"/>
  <c r="N907" i="1" s="1"/>
  <c r="L908" i="1"/>
  <c r="N908" i="1" s="1"/>
  <c r="L909" i="1"/>
  <c r="N909" i="1" s="1"/>
  <c r="L910" i="1"/>
  <c r="N910" i="1" s="1"/>
  <c r="O910" i="1" s="1"/>
  <c r="L911" i="1"/>
  <c r="N911" i="1" s="1"/>
  <c r="O911" i="1" s="1"/>
  <c r="L912" i="1"/>
  <c r="N912" i="1" s="1"/>
  <c r="L913" i="1"/>
  <c r="N913" i="1" s="1"/>
  <c r="L914" i="1"/>
  <c r="N914" i="1" s="1"/>
  <c r="O914" i="1" s="1"/>
  <c r="L915" i="1"/>
  <c r="N915" i="1" s="1"/>
  <c r="O915" i="1" s="1"/>
  <c r="L916" i="1"/>
  <c r="N916" i="1" s="1"/>
  <c r="O916" i="1" s="1"/>
  <c r="L917" i="1"/>
  <c r="N917" i="1" s="1"/>
  <c r="L918" i="1"/>
  <c r="N918" i="1" s="1"/>
  <c r="O918" i="1" s="1"/>
  <c r="L919" i="1"/>
  <c r="N919" i="1" s="1"/>
  <c r="O919" i="1" s="1"/>
  <c r="L920" i="1"/>
  <c r="N920" i="1" s="1"/>
  <c r="L921" i="1"/>
  <c r="N921" i="1" s="1"/>
  <c r="L922" i="1"/>
  <c r="N922" i="1" s="1"/>
  <c r="O922" i="1" s="1"/>
  <c r="L923" i="1"/>
  <c r="N923" i="1" s="1"/>
  <c r="O923" i="1" s="1"/>
  <c r="L924" i="1"/>
  <c r="N924" i="1" s="1"/>
  <c r="L925" i="1"/>
  <c r="N925" i="1" s="1"/>
  <c r="L926" i="1"/>
  <c r="N926" i="1" s="1"/>
  <c r="O926" i="1" s="1"/>
  <c r="L927" i="1"/>
  <c r="N927" i="1" s="1"/>
  <c r="O927" i="1" s="1"/>
  <c r="L928" i="1"/>
  <c r="N928" i="1" s="1"/>
  <c r="O928" i="1" s="1"/>
  <c r="L929" i="1"/>
  <c r="N929" i="1" s="1"/>
  <c r="L930" i="1"/>
  <c r="N930" i="1" s="1"/>
  <c r="O930" i="1" s="1"/>
  <c r="L931" i="1"/>
  <c r="N931" i="1" s="1"/>
  <c r="O931" i="1" s="1"/>
  <c r="L932" i="1"/>
  <c r="N932" i="1" s="1"/>
  <c r="L933" i="1"/>
  <c r="N933" i="1" s="1"/>
  <c r="L934" i="1"/>
  <c r="N934" i="1" s="1"/>
  <c r="O934" i="1" s="1"/>
  <c r="L935" i="1"/>
  <c r="N935" i="1" s="1"/>
  <c r="O935" i="1" s="1"/>
  <c r="L936" i="1"/>
  <c r="N936" i="1" s="1"/>
  <c r="L937" i="1"/>
  <c r="N937" i="1" s="1"/>
  <c r="L938" i="1"/>
  <c r="N938" i="1" s="1"/>
  <c r="O938" i="1" s="1"/>
  <c r="L939" i="1"/>
  <c r="N939" i="1" s="1"/>
  <c r="O939" i="1" s="1"/>
  <c r="L940" i="1"/>
  <c r="N940" i="1" s="1"/>
  <c r="L941" i="1"/>
  <c r="N941" i="1" s="1"/>
  <c r="L942" i="1"/>
  <c r="N942" i="1" s="1"/>
  <c r="O942" i="1" s="1"/>
  <c r="L943" i="1"/>
  <c r="N943" i="1" s="1"/>
  <c r="O943" i="1" s="1"/>
  <c r="L944" i="1"/>
  <c r="N944" i="1" s="1"/>
  <c r="L945" i="1"/>
  <c r="N945" i="1" s="1"/>
  <c r="L946" i="1"/>
  <c r="N946" i="1" s="1"/>
  <c r="O946" i="1" s="1"/>
  <c r="L947" i="1"/>
  <c r="N947" i="1" s="1"/>
  <c r="O947" i="1" s="1"/>
  <c r="L948" i="1"/>
  <c r="N948" i="1" s="1"/>
  <c r="O948" i="1" s="1"/>
  <c r="L949" i="1"/>
  <c r="N949" i="1" s="1"/>
  <c r="L950" i="1"/>
  <c r="N950" i="1" s="1"/>
  <c r="O950" i="1" s="1"/>
  <c r="L951" i="1"/>
  <c r="N951" i="1" s="1"/>
  <c r="O951" i="1" s="1"/>
  <c r="L952" i="1"/>
  <c r="N952" i="1" s="1"/>
  <c r="L953" i="1"/>
  <c r="N953" i="1" s="1"/>
  <c r="L954" i="1"/>
  <c r="N954" i="1" s="1"/>
  <c r="O954" i="1" s="1"/>
  <c r="L955" i="1"/>
  <c r="N955" i="1" s="1"/>
  <c r="O955" i="1" s="1"/>
  <c r="L956" i="1"/>
  <c r="N956" i="1" s="1"/>
  <c r="L957" i="1"/>
  <c r="N957" i="1" s="1"/>
  <c r="L958" i="1"/>
  <c r="N958" i="1" s="1"/>
  <c r="O958" i="1" s="1"/>
  <c r="L959" i="1"/>
  <c r="N959" i="1" s="1"/>
  <c r="O959" i="1" s="1"/>
  <c r="L960" i="1"/>
  <c r="N960" i="1" s="1"/>
  <c r="O960" i="1" s="1"/>
  <c r="L961" i="1"/>
  <c r="N961" i="1" s="1"/>
  <c r="L962" i="1"/>
  <c r="N962" i="1" s="1"/>
  <c r="O962" i="1" s="1"/>
  <c r="L963" i="1"/>
  <c r="N963" i="1" s="1"/>
  <c r="O963" i="1" s="1"/>
  <c r="L964" i="1"/>
  <c r="N964" i="1" s="1"/>
  <c r="L965" i="1"/>
  <c r="N965" i="1" s="1"/>
  <c r="L966" i="1"/>
  <c r="N966" i="1" s="1"/>
  <c r="L967" i="1"/>
  <c r="N967" i="1" s="1"/>
  <c r="O967" i="1" s="1"/>
  <c r="L968" i="1"/>
  <c r="N968" i="1" s="1"/>
  <c r="L969" i="1"/>
  <c r="N969" i="1" s="1"/>
  <c r="L970" i="1"/>
  <c r="N970" i="1" s="1"/>
  <c r="O970" i="1" s="1"/>
  <c r="L971" i="1"/>
  <c r="N971" i="1" s="1"/>
  <c r="O971" i="1" s="1"/>
  <c r="L972" i="1"/>
  <c r="N972" i="1" s="1"/>
  <c r="L973" i="1"/>
  <c r="N973" i="1" s="1"/>
  <c r="L974" i="1"/>
  <c r="N974" i="1" s="1"/>
  <c r="O974" i="1" s="1"/>
  <c r="L975" i="1"/>
  <c r="N975" i="1" s="1"/>
  <c r="O975" i="1" s="1"/>
  <c r="L976" i="1"/>
  <c r="N976" i="1" s="1"/>
  <c r="L977" i="1"/>
  <c r="N977" i="1" s="1"/>
  <c r="L978" i="1"/>
  <c r="N978" i="1" s="1"/>
  <c r="O978" i="1" s="1"/>
  <c r="L979" i="1"/>
  <c r="N979" i="1" s="1"/>
  <c r="O979" i="1" s="1"/>
  <c r="L980" i="1"/>
  <c r="N980" i="1" s="1"/>
  <c r="O980" i="1" s="1"/>
  <c r="L981" i="1"/>
  <c r="N981" i="1" s="1"/>
  <c r="L982" i="1"/>
  <c r="N982" i="1" s="1"/>
  <c r="O982" i="1" s="1"/>
  <c r="L983" i="1"/>
  <c r="N983" i="1" s="1"/>
  <c r="O983" i="1" s="1"/>
  <c r="L984" i="1"/>
  <c r="N984" i="1" s="1"/>
  <c r="L985" i="1"/>
  <c r="N985" i="1" s="1"/>
  <c r="L986" i="1"/>
  <c r="N986" i="1" s="1"/>
  <c r="O986" i="1" s="1"/>
  <c r="L987" i="1"/>
  <c r="N987" i="1" s="1"/>
  <c r="O987" i="1" s="1"/>
  <c r="L988" i="1"/>
  <c r="N988" i="1" s="1"/>
  <c r="L989" i="1"/>
  <c r="N989" i="1" s="1"/>
  <c r="L990" i="1"/>
  <c r="N990" i="1" s="1"/>
  <c r="O990" i="1" s="1"/>
  <c r="L991" i="1"/>
  <c r="N991" i="1" s="1"/>
  <c r="O991" i="1" s="1"/>
  <c r="L992" i="1"/>
  <c r="N992" i="1" s="1"/>
  <c r="O992" i="1" s="1"/>
  <c r="L993" i="1"/>
  <c r="N993" i="1" s="1"/>
  <c r="L994" i="1"/>
  <c r="N994" i="1" s="1"/>
  <c r="O994" i="1" s="1"/>
  <c r="L995" i="1"/>
  <c r="N995" i="1" s="1"/>
  <c r="O995" i="1" s="1"/>
  <c r="L996" i="1"/>
  <c r="N996" i="1" s="1"/>
  <c r="L997" i="1"/>
  <c r="N997" i="1" s="1"/>
  <c r="L998" i="1"/>
  <c r="N998" i="1" s="1"/>
  <c r="O998" i="1" s="1"/>
  <c r="L999" i="1"/>
  <c r="N999" i="1" s="1"/>
  <c r="O999" i="1" s="1"/>
  <c r="L1000" i="1"/>
  <c r="N1000" i="1" s="1"/>
  <c r="L1001" i="1"/>
  <c r="N1001" i="1" s="1"/>
  <c r="L1002" i="1"/>
  <c r="N1002" i="1" s="1"/>
  <c r="O1002" i="1" s="1"/>
  <c r="L1003" i="1"/>
  <c r="N1003" i="1" s="1"/>
  <c r="O1003" i="1" s="1"/>
  <c r="L1004" i="1"/>
  <c r="N1004" i="1" s="1"/>
  <c r="L1005" i="1"/>
  <c r="N1005" i="1" s="1"/>
  <c r="L1006" i="1"/>
  <c r="N1006" i="1" s="1"/>
  <c r="O1006" i="1" s="1"/>
  <c r="L1007" i="1"/>
  <c r="N1007" i="1" s="1"/>
  <c r="O1007" i="1" s="1"/>
  <c r="L1008" i="1"/>
  <c r="N1008" i="1" s="1"/>
  <c r="L1009" i="1"/>
  <c r="N1009" i="1" s="1"/>
  <c r="L1010" i="1"/>
  <c r="N1010" i="1" s="1"/>
  <c r="O1010" i="1" s="1"/>
  <c r="L1011" i="1"/>
  <c r="N1011" i="1" s="1"/>
  <c r="O1011" i="1" s="1"/>
  <c r="L1012" i="1"/>
  <c r="N1012" i="1" s="1"/>
  <c r="O1012" i="1" s="1"/>
  <c r="L1013" i="1"/>
  <c r="N1013" i="1" s="1"/>
  <c r="L1014" i="1"/>
  <c r="N1014" i="1" s="1"/>
  <c r="O1014" i="1" s="1"/>
  <c r="L1015" i="1"/>
  <c r="N1015" i="1" s="1"/>
  <c r="O1015" i="1" s="1"/>
  <c r="L1016" i="1"/>
  <c r="N1016" i="1" s="1"/>
  <c r="L1017" i="1"/>
  <c r="N1017" i="1" s="1"/>
  <c r="L1018" i="1"/>
  <c r="N1018" i="1" s="1"/>
  <c r="O1018" i="1" s="1"/>
  <c r="L1019" i="1"/>
  <c r="N1019" i="1" s="1"/>
  <c r="O1019" i="1" s="1"/>
  <c r="L1020" i="1"/>
  <c r="N1020" i="1" s="1"/>
  <c r="L1021" i="1"/>
  <c r="N1021" i="1" s="1"/>
  <c r="L1022" i="1"/>
  <c r="N1022" i="1" s="1"/>
  <c r="O1022" i="1" s="1"/>
  <c r="L1023" i="1"/>
  <c r="N1023" i="1" s="1"/>
  <c r="O1023" i="1" s="1"/>
  <c r="L1024" i="1"/>
  <c r="N1024" i="1" s="1"/>
  <c r="O1024" i="1" s="1"/>
  <c r="L1025" i="1"/>
  <c r="N1025" i="1" s="1"/>
  <c r="L1026" i="1"/>
  <c r="N1026" i="1" s="1"/>
  <c r="O1026" i="1" s="1"/>
  <c r="L1027" i="1"/>
  <c r="N1027" i="1" s="1"/>
  <c r="O1027" i="1" s="1"/>
  <c r="L1028" i="1"/>
  <c r="N1028" i="1" s="1"/>
  <c r="L1029" i="1"/>
  <c r="N1029" i="1" s="1"/>
  <c r="L1030" i="1"/>
  <c r="N1030" i="1" s="1"/>
  <c r="O1030" i="1" s="1"/>
  <c r="L1031" i="1"/>
  <c r="N1031" i="1" s="1"/>
  <c r="O1031" i="1" s="1"/>
  <c r="L1032" i="1"/>
  <c r="N1032" i="1" s="1"/>
  <c r="L1033" i="1"/>
  <c r="N1033" i="1" s="1"/>
  <c r="L1034" i="1"/>
  <c r="N1034" i="1" s="1"/>
  <c r="O1034" i="1" s="1"/>
  <c r="L1035" i="1"/>
  <c r="N1035" i="1" s="1"/>
  <c r="O1035" i="1" s="1"/>
  <c r="L1036" i="1"/>
  <c r="N1036" i="1" s="1"/>
  <c r="L1037" i="1"/>
  <c r="N1037" i="1" s="1"/>
  <c r="O1037" i="1" s="1"/>
  <c r="L1038" i="1"/>
  <c r="N1038" i="1" s="1"/>
  <c r="O1038" i="1" s="1"/>
  <c r="L1039" i="1"/>
  <c r="N1039" i="1" s="1"/>
  <c r="O1039" i="1" s="1"/>
  <c r="L1040" i="1"/>
  <c r="N1040" i="1" s="1"/>
  <c r="L1041" i="1"/>
  <c r="N1041" i="1" s="1"/>
  <c r="L1042" i="1"/>
  <c r="N1042" i="1" s="1"/>
  <c r="O1042" i="1" s="1"/>
  <c r="L1043" i="1"/>
  <c r="N1043" i="1" s="1"/>
  <c r="O1043" i="1" s="1"/>
  <c r="L1044" i="1"/>
  <c r="N1044" i="1" s="1"/>
  <c r="L1045" i="1"/>
  <c r="N1045" i="1" s="1"/>
  <c r="L1046" i="1"/>
  <c r="N1046" i="1" s="1"/>
  <c r="O1046" i="1" s="1"/>
  <c r="L1047" i="1"/>
  <c r="N1047" i="1" s="1"/>
  <c r="O1047" i="1" s="1"/>
  <c r="L1048" i="1"/>
  <c r="N1048" i="1" s="1"/>
  <c r="L1049" i="1"/>
  <c r="N1049" i="1" s="1"/>
  <c r="L1050" i="1"/>
  <c r="N1050" i="1" s="1"/>
  <c r="O1050" i="1" s="1"/>
  <c r="L1051" i="1"/>
  <c r="N1051" i="1" s="1"/>
  <c r="O1051" i="1" s="1"/>
  <c r="L1052" i="1"/>
  <c r="N1052" i="1" s="1"/>
  <c r="L1053" i="1"/>
  <c r="N1053" i="1" s="1"/>
  <c r="O1053" i="1" s="1"/>
  <c r="L1054" i="1"/>
  <c r="N1054" i="1" s="1"/>
  <c r="O1054" i="1" s="1"/>
  <c r="L1055" i="1"/>
  <c r="N1055" i="1" s="1"/>
  <c r="O1055" i="1" s="1"/>
  <c r="L1056" i="1"/>
  <c r="N1056" i="1" s="1"/>
  <c r="L1057" i="1"/>
  <c r="N1057" i="1" s="1"/>
  <c r="L1058" i="1"/>
  <c r="N1058" i="1" s="1"/>
  <c r="O1058" i="1" s="1"/>
  <c r="L1059" i="1"/>
  <c r="N1059" i="1" s="1"/>
  <c r="O1059" i="1" s="1"/>
  <c r="L1060" i="1"/>
  <c r="N1060" i="1" s="1"/>
  <c r="L1061" i="1"/>
  <c r="N1061" i="1" s="1"/>
  <c r="L1062" i="1"/>
  <c r="N1062" i="1" s="1"/>
  <c r="O1062" i="1" s="1"/>
  <c r="L1063" i="1"/>
  <c r="N1063" i="1" s="1"/>
  <c r="O1063" i="1" s="1"/>
  <c r="L1064" i="1"/>
  <c r="N1064" i="1" s="1"/>
  <c r="L1065" i="1"/>
  <c r="N1065" i="1" s="1"/>
  <c r="L1066" i="1"/>
  <c r="N1066" i="1" s="1"/>
  <c r="O1066" i="1" s="1"/>
  <c r="L1067" i="1"/>
  <c r="N1067" i="1" s="1"/>
  <c r="O1067" i="1" s="1"/>
  <c r="L1068" i="1"/>
  <c r="N1068" i="1" s="1"/>
  <c r="L1069" i="1"/>
  <c r="N1069" i="1" s="1"/>
  <c r="O1069" i="1" s="1"/>
  <c r="L1070" i="1"/>
  <c r="N1070" i="1" s="1"/>
  <c r="O1070" i="1" s="1"/>
  <c r="L1071" i="1"/>
  <c r="N1071" i="1" s="1"/>
  <c r="O1071" i="1" s="1"/>
  <c r="L1072" i="1"/>
  <c r="N1072" i="1" s="1"/>
  <c r="L1073" i="1"/>
  <c r="N1073" i="1" s="1"/>
  <c r="L1074" i="1"/>
  <c r="N1074" i="1" s="1"/>
  <c r="O1074" i="1" s="1"/>
  <c r="L1075" i="1"/>
  <c r="N1075" i="1" s="1"/>
  <c r="O1075" i="1" s="1"/>
  <c r="L1076" i="1"/>
  <c r="N1076" i="1" s="1"/>
  <c r="L1077" i="1"/>
  <c r="N1077" i="1" s="1"/>
  <c r="L1078" i="1"/>
  <c r="N1078" i="1" s="1"/>
  <c r="O1078" i="1" s="1"/>
  <c r="L1079" i="1"/>
  <c r="N1079" i="1" s="1"/>
  <c r="O1079" i="1" s="1"/>
  <c r="L1080" i="1"/>
  <c r="N1080" i="1" s="1"/>
  <c r="L1081" i="1"/>
  <c r="N1081" i="1" s="1"/>
  <c r="L1082" i="1"/>
  <c r="N1082" i="1" s="1"/>
  <c r="O1082" i="1" s="1"/>
  <c r="L1083" i="1"/>
  <c r="N1083" i="1" s="1"/>
  <c r="O1083" i="1" s="1"/>
  <c r="L1084" i="1"/>
  <c r="N1084" i="1" s="1"/>
  <c r="L1085" i="1"/>
  <c r="N1085" i="1" s="1"/>
  <c r="O1085" i="1" s="1"/>
  <c r="L1086" i="1"/>
  <c r="N1086" i="1" s="1"/>
  <c r="O1086" i="1" s="1"/>
  <c r="L1087" i="1"/>
  <c r="N1087" i="1" s="1"/>
  <c r="O1087" i="1" s="1"/>
  <c r="L1088" i="1"/>
  <c r="N1088" i="1" s="1"/>
  <c r="L1089" i="1"/>
  <c r="N1089" i="1" s="1"/>
  <c r="L1090" i="1"/>
  <c r="N1090" i="1" s="1"/>
  <c r="O1090" i="1" s="1"/>
  <c r="L1091" i="1"/>
  <c r="N1091" i="1" s="1"/>
  <c r="O1091" i="1" s="1"/>
  <c r="L1092" i="1"/>
  <c r="N1092" i="1" s="1"/>
  <c r="L1093" i="1"/>
  <c r="N1093" i="1" s="1"/>
  <c r="L1094" i="1"/>
  <c r="N1094" i="1" s="1"/>
  <c r="O1094" i="1" s="1"/>
  <c r="L1095" i="1"/>
  <c r="N1095" i="1" s="1"/>
  <c r="O1095" i="1" s="1"/>
  <c r="L1096" i="1"/>
  <c r="N1096" i="1" s="1"/>
  <c r="L1097" i="1"/>
  <c r="N1097" i="1" s="1"/>
  <c r="L1098" i="1"/>
  <c r="N1098" i="1" s="1"/>
  <c r="O1098" i="1" s="1"/>
  <c r="L1099" i="1"/>
  <c r="N1099" i="1" s="1"/>
  <c r="O1099" i="1" s="1"/>
  <c r="L1100" i="1"/>
  <c r="N1100" i="1" s="1"/>
  <c r="L1101" i="1"/>
  <c r="N1101" i="1" s="1"/>
  <c r="L1102" i="1"/>
  <c r="N1102" i="1" s="1"/>
  <c r="O1102" i="1" s="1"/>
  <c r="L1103" i="1"/>
  <c r="N1103" i="1" s="1"/>
  <c r="O1103" i="1" s="1"/>
  <c r="L1104" i="1"/>
  <c r="N1104" i="1" s="1"/>
  <c r="O1104" i="1" s="1"/>
  <c r="L1105" i="1"/>
  <c r="N1105" i="1" s="1"/>
  <c r="L1106" i="1"/>
  <c r="N1106" i="1" s="1"/>
  <c r="O1106" i="1" s="1"/>
  <c r="L1107" i="1"/>
  <c r="N1107" i="1" s="1"/>
  <c r="O1107" i="1" s="1"/>
  <c r="L1108" i="1"/>
  <c r="N1108" i="1" s="1"/>
  <c r="O1108" i="1" s="1"/>
  <c r="L1109" i="1"/>
  <c r="N1109" i="1" s="1"/>
  <c r="L1110" i="1"/>
  <c r="N1110" i="1" s="1"/>
  <c r="O1110" i="1" s="1"/>
  <c r="L1111" i="1"/>
  <c r="N1111" i="1" s="1"/>
  <c r="O1111" i="1" s="1"/>
  <c r="L1112" i="1"/>
  <c r="N1112" i="1" s="1"/>
  <c r="O1112" i="1" s="1"/>
  <c r="L1113" i="1"/>
  <c r="N1113" i="1" s="1"/>
  <c r="L1114" i="1"/>
  <c r="N1114" i="1" s="1"/>
  <c r="O1114" i="1" s="1"/>
  <c r="L1115" i="1"/>
  <c r="N1115" i="1" s="1"/>
  <c r="O1115" i="1" s="1"/>
  <c r="L1116" i="1"/>
  <c r="N1116" i="1" s="1"/>
  <c r="O1116" i="1" s="1"/>
  <c r="L1117" i="1"/>
  <c r="N1117" i="1" s="1"/>
  <c r="L1118" i="1"/>
  <c r="N1118" i="1" s="1"/>
  <c r="O1118" i="1" s="1"/>
  <c r="L1119" i="1"/>
  <c r="N1119" i="1" s="1"/>
  <c r="O1119" i="1" s="1"/>
  <c r="L1120" i="1"/>
  <c r="N1120" i="1" s="1"/>
  <c r="O1120" i="1" s="1"/>
  <c r="L1121" i="1"/>
  <c r="N1121" i="1" s="1"/>
  <c r="L1122" i="1"/>
  <c r="N1122" i="1" s="1"/>
  <c r="O1122" i="1" s="1"/>
  <c r="L1123" i="1"/>
  <c r="N1123" i="1" s="1"/>
  <c r="O1123" i="1" s="1"/>
  <c r="L1124" i="1"/>
  <c r="N1124" i="1" s="1"/>
  <c r="O1124" i="1" s="1"/>
  <c r="L1125" i="1"/>
  <c r="N1125" i="1" s="1"/>
  <c r="L1126" i="1"/>
  <c r="N1126" i="1" s="1"/>
  <c r="O1126" i="1" s="1"/>
  <c r="L1127" i="1"/>
  <c r="N1127" i="1" s="1"/>
  <c r="O1127" i="1" s="1"/>
  <c r="L1128" i="1"/>
  <c r="N1128" i="1" s="1"/>
  <c r="O1128" i="1" s="1"/>
  <c r="L1129" i="1"/>
  <c r="N1129" i="1" s="1"/>
  <c r="L1130" i="1"/>
  <c r="N1130" i="1" s="1"/>
  <c r="O1130" i="1" s="1"/>
  <c r="L1131" i="1"/>
  <c r="N1131" i="1" s="1"/>
  <c r="O1131" i="1" s="1"/>
  <c r="L1132" i="1"/>
  <c r="N1132" i="1" s="1"/>
  <c r="O1132" i="1" s="1"/>
  <c r="L1133" i="1"/>
  <c r="N1133" i="1" s="1"/>
  <c r="L1134" i="1"/>
  <c r="N1134" i="1" s="1"/>
  <c r="O1134" i="1" s="1"/>
  <c r="L1135" i="1"/>
  <c r="N1135" i="1" s="1"/>
  <c r="O1135" i="1" s="1"/>
  <c r="L1136" i="1"/>
  <c r="N1136" i="1" s="1"/>
  <c r="O1136" i="1" s="1"/>
  <c r="L1137" i="1"/>
  <c r="N1137" i="1" s="1"/>
  <c r="L1138" i="1"/>
  <c r="N1138" i="1" s="1"/>
  <c r="O1138" i="1" s="1"/>
  <c r="L1139" i="1"/>
  <c r="N1139" i="1" s="1"/>
  <c r="O1139" i="1" s="1"/>
  <c r="L1140" i="1"/>
  <c r="N1140" i="1" s="1"/>
  <c r="O1140" i="1" s="1"/>
  <c r="L1141" i="1"/>
  <c r="N1141" i="1" s="1"/>
  <c r="L1142" i="1"/>
  <c r="N1142" i="1" s="1"/>
  <c r="O1142" i="1" s="1"/>
  <c r="L3" i="1"/>
  <c r="N3" i="1" s="1"/>
  <c r="O3" i="1" s="1"/>
  <c r="L2" i="1"/>
  <c r="N2" i="1" s="1"/>
  <c r="O2" i="1"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O966" i="1"/>
  <c r="O1073" i="1" l="1"/>
  <c r="O1065" i="1"/>
  <c r="O1061" i="1"/>
  <c r="O1057" i="1"/>
  <c r="O1049" i="1"/>
  <c r="O1045" i="1"/>
  <c r="O1041" i="1"/>
  <c r="O1033" i="1"/>
  <c r="O1029" i="1"/>
  <c r="O1025" i="1"/>
  <c r="O1021" i="1"/>
  <c r="O1017" i="1"/>
  <c r="O1013" i="1"/>
  <c r="O1009" i="1"/>
  <c r="O1005" i="1"/>
  <c r="O1001" i="1"/>
  <c r="O997" i="1"/>
  <c r="O993" i="1"/>
  <c r="O989" i="1"/>
  <c r="O985" i="1"/>
  <c r="O981" i="1"/>
  <c r="O977" i="1"/>
  <c r="O973" i="1"/>
  <c r="O969" i="1"/>
  <c r="O965" i="1"/>
  <c r="O961" i="1"/>
  <c r="O957" i="1"/>
  <c r="O953" i="1"/>
  <c r="O949" i="1"/>
  <c r="O945" i="1"/>
  <c r="O941" i="1"/>
  <c r="O937" i="1"/>
  <c r="O933" i="1"/>
  <c r="O929" i="1"/>
  <c r="O925" i="1"/>
  <c r="O921" i="1"/>
  <c r="O917" i="1"/>
  <c r="O913" i="1"/>
  <c r="O909" i="1"/>
  <c r="O905" i="1"/>
  <c r="O901" i="1"/>
  <c r="O897" i="1"/>
  <c r="O893" i="1"/>
  <c r="O889" i="1"/>
  <c r="O885" i="1"/>
  <c r="O881" i="1"/>
  <c r="O877" i="1"/>
  <c r="O873" i="1"/>
  <c r="O869" i="1"/>
  <c r="O865" i="1"/>
  <c r="O861" i="1"/>
  <c r="O853" i="1"/>
  <c r="O845" i="1"/>
  <c r="O837" i="1"/>
  <c r="O817" i="1"/>
  <c r="O1141" i="1"/>
  <c r="O1137" i="1"/>
  <c r="O1133" i="1"/>
  <c r="O1129" i="1"/>
  <c r="O1125" i="1"/>
  <c r="O1121" i="1"/>
  <c r="O1117" i="1"/>
  <c r="O1113" i="1"/>
  <c r="O1109" i="1"/>
  <c r="O1105" i="1"/>
  <c r="O1101" i="1"/>
  <c r="O1097" i="1"/>
  <c r="O1093" i="1"/>
  <c r="O1089" i="1"/>
  <c r="O1081" i="1"/>
  <c r="O1077" i="1"/>
  <c r="O857" i="1"/>
  <c r="O849" i="1"/>
  <c r="O841" i="1"/>
  <c r="O833" i="1"/>
  <c r="O825" i="1"/>
  <c r="O821" i="1"/>
  <c r="O813" i="1"/>
  <c r="O805" i="1"/>
  <c r="O797" i="1"/>
  <c r="O785" i="1"/>
  <c r="O777" i="1"/>
  <c r="O769" i="1"/>
  <c r="O761" i="1"/>
  <c r="O753" i="1"/>
  <c r="O745" i="1"/>
  <c r="O733" i="1"/>
  <c r="O725" i="1"/>
  <c r="O717" i="1"/>
  <c r="O709" i="1"/>
  <c r="O701" i="1"/>
  <c r="O693" i="1"/>
  <c r="O685" i="1"/>
  <c r="O677" i="1"/>
  <c r="O669" i="1"/>
  <c r="O653" i="1"/>
  <c r="O645" i="1"/>
  <c r="O637" i="1"/>
  <c r="O629" i="1"/>
  <c r="O621" i="1"/>
  <c r="O613" i="1"/>
  <c r="O601" i="1"/>
  <c r="O593" i="1"/>
  <c r="O585" i="1"/>
  <c r="O581" i="1"/>
  <c r="O573" i="1"/>
  <c r="O557" i="1"/>
  <c r="O549" i="1"/>
  <c r="O541" i="1"/>
  <c r="O533" i="1"/>
  <c r="O525" i="1"/>
  <c r="O517" i="1"/>
  <c r="O509" i="1"/>
  <c r="O501" i="1"/>
  <c r="O493" i="1"/>
  <c r="O485" i="1"/>
  <c r="O473" i="1"/>
  <c r="O465" i="1"/>
  <c r="O457" i="1"/>
  <c r="O449" i="1"/>
  <c r="O441" i="1"/>
  <c r="O433" i="1"/>
  <c r="O425" i="1"/>
  <c r="O417" i="1"/>
  <c r="O409" i="1"/>
  <c r="O401" i="1"/>
  <c r="O393" i="1"/>
  <c r="O389" i="1"/>
  <c r="O381" i="1"/>
  <c r="O373" i="1"/>
  <c r="O361" i="1"/>
  <c r="O349" i="1"/>
  <c r="O341" i="1"/>
  <c r="O333" i="1"/>
  <c r="O325" i="1"/>
  <c r="O317" i="1"/>
  <c r="O309" i="1"/>
  <c r="O301" i="1"/>
  <c r="O293" i="1"/>
  <c r="O285" i="1"/>
  <c r="O277" i="1"/>
  <c r="O269" i="1"/>
  <c r="O261" i="1"/>
  <c r="O253" i="1"/>
  <c r="O245" i="1"/>
  <c r="O237" i="1"/>
  <c r="O229" i="1"/>
  <c r="O221" i="1"/>
  <c r="O213" i="1"/>
  <c r="O209" i="1"/>
  <c r="O201" i="1"/>
  <c r="O193" i="1"/>
  <c r="O177" i="1"/>
  <c r="O169" i="1"/>
  <c r="O157" i="1"/>
  <c r="O149" i="1"/>
  <c r="O141" i="1"/>
  <c r="O133" i="1"/>
  <c r="O121" i="1"/>
  <c r="O113" i="1"/>
  <c r="O105" i="1"/>
  <c r="O809" i="1"/>
  <c r="O801" i="1"/>
  <c r="O793" i="1"/>
  <c r="O781" i="1"/>
  <c r="O773" i="1"/>
  <c r="O765" i="1"/>
  <c r="O757" i="1"/>
  <c r="O749" i="1"/>
  <c r="O741" i="1"/>
  <c r="O737" i="1"/>
  <c r="O721" i="1"/>
  <c r="O713" i="1"/>
  <c r="O705" i="1"/>
  <c r="O689" i="1"/>
  <c r="O681" i="1"/>
  <c r="O673" i="1"/>
  <c r="O661" i="1"/>
  <c r="O657" i="1"/>
  <c r="O649" i="1"/>
  <c r="O641" i="1"/>
  <c r="O633" i="1"/>
  <c r="O625" i="1"/>
  <c r="O617" i="1"/>
  <c r="O609" i="1"/>
  <c r="O605" i="1"/>
  <c r="O597" i="1"/>
  <c r="O589" i="1"/>
  <c r="O577" i="1"/>
  <c r="O565" i="1"/>
  <c r="O561" i="1"/>
  <c r="O545" i="1"/>
  <c r="O537" i="1"/>
  <c r="O529" i="1"/>
  <c r="O521" i="1"/>
  <c r="O513" i="1"/>
  <c r="O505" i="1"/>
  <c r="O497" i="1"/>
  <c r="O489" i="1"/>
  <c r="O477" i="1"/>
  <c r="O469" i="1"/>
  <c r="O461" i="1"/>
  <c r="O453" i="1"/>
  <c r="O445" i="1"/>
  <c r="O437" i="1"/>
  <c r="O429" i="1"/>
  <c r="O421" i="1"/>
  <c r="O413" i="1"/>
  <c r="O405" i="1"/>
  <c r="O397" i="1"/>
  <c r="O385" i="1"/>
  <c r="O377" i="1"/>
  <c r="O369" i="1"/>
  <c r="O365" i="1"/>
  <c r="O353" i="1"/>
  <c r="O345" i="1"/>
  <c r="O337" i="1"/>
  <c r="O329" i="1"/>
  <c r="O321" i="1"/>
  <c r="O313" i="1"/>
  <c r="O305" i="1"/>
  <c r="O297" i="1"/>
  <c r="O289" i="1"/>
  <c r="O281" i="1"/>
  <c r="O273" i="1"/>
  <c r="O265" i="1"/>
  <c r="O249" i="1"/>
  <c r="O241" i="1"/>
  <c r="O233" i="1"/>
  <c r="O225" i="1"/>
  <c r="O217" i="1"/>
  <c r="O205" i="1"/>
  <c r="O197" i="1"/>
  <c r="O189" i="1"/>
  <c r="O181" i="1"/>
  <c r="O165" i="1"/>
  <c r="O153" i="1"/>
  <c r="O145" i="1"/>
  <c r="O137" i="1"/>
  <c r="O129" i="1"/>
  <c r="O117" i="1"/>
  <c r="O109" i="1"/>
  <c r="O97" i="1"/>
  <c r="O89" i="1"/>
  <c r="O81" i="1"/>
  <c r="O77" i="1"/>
  <c r="O65" i="1"/>
  <c r="O53" i="1"/>
  <c r="O45" i="1"/>
  <c r="O37" i="1"/>
  <c r="O29" i="1"/>
  <c r="O21" i="1"/>
  <c r="O13" i="1"/>
  <c r="O1100" i="1"/>
  <c r="O1096" i="1"/>
  <c r="O1092" i="1"/>
  <c r="O1088" i="1"/>
  <c r="O1084" i="1"/>
  <c r="O1080" i="1"/>
  <c r="O1076" i="1"/>
  <c r="O1072" i="1"/>
  <c r="O1068" i="1"/>
  <c r="O1064" i="1"/>
  <c r="O1060" i="1"/>
  <c r="O1056" i="1"/>
  <c r="O1052" i="1"/>
  <c r="O1048" i="1"/>
  <c r="O1044" i="1"/>
  <c r="O1040" i="1"/>
  <c r="O1036" i="1"/>
  <c r="O1032" i="1"/>
  <c r="O1028" i="1"/>
  <c r="O1020" i="1"/>
  <c r="O1016" i="1"/>
  <c r="O1008" i="1"/>
  <c r="O1004" i="1"/>
  <c r="O1000" i="1"/>
  <c r="O996" i="1"/>
  <c r="O988" i="1"/>
  <c r="O984" i="1"/>
  <c r="O976" i="1"/>
  <c r="O972" i="1"/>
  <c r="O968" i="1"/>
  <c r="O964" i="1"/>
  <c r="O956" i="1"/>
  <c r="O952" i="1"/>
  <c r="O944" i="1"/>
  <c r="O940" i="1"/>
  <c r="O936" i="1"/>
  <c r="O932" i="1"/>
  <c r="O924" i="1"/>
  <c r="O920" i="1"/>
  <c r="O912" i="1"/>
  <c r="O908" i="1"/>
  <c r="O904" i="1"/>
  <c r="O900" i="1"/>
  <c r="O896" i="1"/>
  <c r="O892" i="1"/>
  <c r="O888" i="1"/>
  <c r="O884" i="1"/>
  <c r="O880" i="1"/>
  <c r="O876" i="1"/>
  <c r="O868" i="1"/>
  <c r="O864" i="1"/>
  <c r="O856" i="1"/>
  <c r="O848" i="1"/>
  <c r="O840" i="1"/>
  <c r="O836" i="1"/>
  <c r="O832" i="1"/>
  <c r="O828" i="1"/>
  <c r="O824" i="1"/>
  <c r="O820" i="1"/>
  <c r="O816" i="1"/>
  <c r="O812" i="1"/>
  <c r="O808" i="1"/>
  <c r="O804" i="1"/>
  <c r="O800" i="1"/>
  <c r="O796" i="1"/>
  <c r="O792" i="1"/>
  <c r="O788" i="1"/>
  <c r="O784" i="1"/>
  <c r="O780" i="1"/>
  <c r="O772" i="1"/>
  <c r="O764" i="1"/>
  <c r="O760" i="1"/>
  <c r="O756" i="1"/>
  <c r="O752" i="1"/>
  <c r="O748" i="1"/>
  <c r="O744" i="1"/>
  <c r="O740" i="1"/>
  <c r="O736" i="1"/>
  <c r="O732" i="1"/>
  <c r="O724" i="1"/>
  <c r="O716" i="1"/>
  <c r="O712" i="1"/>
  <c r="O704" i="1"/>
  <c r="O700" i="1"/>
  <c r="O696" i="1"/>
  <c r="O692" i="1"/>
  <c r="O688" i="1"/>
  <c r="O684" i="1"/>
  <c r="O680" i="1"/>
  <c r="O676" i="1"/>
  <c r="O672" i="1"/>
  <c r="O668" i="1"/>
  <c r="O664" i="1"/>
  <c r="O660" i="1"/>
  <c r="O656" i="1"/>
  <c r="O652" i="1"/>
  <c r="O648" i="1"/>
  <c r="O640" i="1"/>
  <c r="O636" i="1"/>
  <c r="O632" i="1"/>
  <c r="O628" i="1"/>
  <c r="O624" i="1"/>
  <c r="O616" i="1"/>
  <c r="O612" i="1"/>
  <c r="O608" i="1"/>
  <c r="O604" i="1"/>
  <c r="O600" i="1"/>
  <c r="O596" i="1"/>
  <c r="O588" i="1"/>
  <c r="O584" i="1"/>
  <c r="O580" i="1"/>
  <c r="O576" i="1"/>
  <c r="O572" i="1"/>
  <c r="O568" i="1"/>
  <c r="O564" i="1"/>
  <c r="O560" i="1"/>
  <c r="O556" i="1"/>
  <c r="O552" i="1"/>
  <c r="O548" i="1"/>
  <c r="O544" i="1"/>
  <c r="O540" i="1"/>
  <c r="O536" i="1"/>
  <c r="O532" i="1"/>
  <c r="O528" i="1"/>
  <c r="O524" i="1"/>
  <c r="O520" i="1"/>
  <c r="O512" i="1"/>
  <c r="O508" i="1"/>
  <c r="O500" i="1"/>
  <c r="O496" i="1"/>
  <c r="O492" i="1"/>
  <c r="O488" i="1"/>
  <c r="O484" i="1"/>
  <c r="O480" i="1"/>
  <c r="O476" i="1"/>
  <c r="O472" i="1"/>
  <c r="O464" i="1"/>
  <c r="O456" i="1"/>
  <c r="O452" i="1"/>
  <c r="O444" i="1"/>
  <c r="O436" i="1"/>
  <c r="O432" i="1"/>
  <c r="O428" i="1"/>
  <c r="O424" i="1"/>
  <c r="O420" i="1"/>
  <c r="O416" i="1"/>
  <c r="O101" i="1"/>
  <c r="O93" i="1"/>
  <c r="O85" i="1"/>
  <c r="O69" i="1"/>
  <c r="O57" i="1"/>
  <c r="O49" i="1"/>
  <c r="O41" i="1"/>
  <c r="O33" i="1"/>
  <c r="O25" i="1"/>
  <c r="O17" i="1"/>
  <c r="O9" i="1"/>
  <c r="O412" i="1"/>
  <c r="O408" i="1"/>
  <c r="O404" i="1"/>
  <c r="O388" i="1"/>
  <c r="O380" i="1"/>
  <c r="O376" i="1"/>
  <c r="O368" i="1"/>
  <c r="O364" i="1"/>
  <c r="O360" i="1"/>
  <c r="O356" i="1"/>
  <c r="O352" i="1"/>
  <c r="O348" i="1"/>
  <c r="O344" i="1"/>
  <c r="O340" i="1"/>
  <c r="O336" i="1"/>
  <c r="O332" i="1"/>
  <c r="O328" i="1"/>
  <c r="O320" i="1"/>
  <c r="O316" i="1"/>
  <c r="O312" i="1"/>
  <c r="O304" i="1"/>
  <c r="O300" i="1"/>
  <c r="O292" i="1"/>
  <c r="O288" i="1"/>
  <c r="O284" i="1"/>
  <c r="O276" i="1"/>
  <c r="O272" i="1"/>
  <c r="O264" i="1"/>
  <c r="O260" i="1"/>
  <c r="O256" i="1"/>
  <c r="O252" i="1"/>
  <c r="O248" i="1"/>
  <c r="O244" i="1"/>
  <c r="O240" i="1"/>
  <c r="O236" i="1"/>
  <c r="O228" i="1"/>
  <c r="O224" i="1"/>
  <c r="O220" i="1"/>
  <c r="O216" i="1"/>
  <c r="O212" i="1"/>
  <c r="O208" i="1"/>
  <c r="O204" i="1"/>
  <c r="O200" i="1"/>
  <c r="O192" i="1"/>
  <c r="O188" i="1"/>
  <c r="O184" i="1"/>
  <c r="O180" i="1"/>
  <c r="O176" i="1"/>
  <c r="O172" i="1"/>
  <c r="O168" i="1"/>
  <c r="O164" i="1"/>
  <c r="O160" i="1"/>
  <c r="O156" i="1"/>
  <c r="O152" i="1"/>
  <c r="O148" i="1"/>
  <c r="O140" i="1"/>
  <c r="O136" i="1"/>
  <c r="O132" i="1"/>
  <c r="O128" i="1"/>
  <c r="O124" i="1"/>
  <c r="O120" i="1"/>
  <c r="O116" i="1"/>
  <c r="O112" i="1"/>
  <c r="O104" i="1"/>
  <c r="O100" i="1"/>
  <c r="O92" i="1"/>
  <c r="O88" i="1"/>
  <c r="O84" i="1"/>
  <c r="O76" i="1"/>
  <c r="O72" i="1"/>
  <c r="O68" i="1"/>
  <c r="O64" i="1"/>
  <c r="O60" i="1"/>
  <c r="O56" i="1"/>
  <c r="O52" i="1"/>
  <c r="O48" i="1"/>
  <c r="O44" i="1"/>
  <c r="O40" i="1"/>
  <c r="O36" i="1"/>
  <c r="O32" i="1"/>
  <c r="O28" i="1"/>
  <c r="O24" i="1"/>
  <c r="O16" i="1"/>
  <c r="O12" i="1"/>
  <c r="O8" i="1"/>
  <c r="O907" i="1"/>
  <c r="O891" i="1"/>
  <c r="O875" i="1"/>
  <c r="O859" i="1"/>
  <c r="O847" i="1"/>
  <c r="O831" i="1"/>
  <c r="O823" i="1"/>
  <c r="O815" i="1"/>
  <c r="O799" i="1"/>
  <c r="O791" i="1"/>
  <c r="O783" i="1"/>
  <c r="O775" i="1"/>
  <c r="O767" i="1"/>
  <c r="O731" i="1"/>
  <c r="O723" i="1"/>
  <c r="O691" i="1"/>
  <c r="O659" i="1"/>
  <c r="O651" i="1"/>
  <c r="O643" i="1"/>
  <c r="O627" i="1"/>
  <c r="O619" i="1"/>
  <c r="O611" i="1"/>
  <c r="O607" i="1"/>
  <c r="O599" i="1"/>
  <c r="O583" i="1"/>
  <c r="O567" i="1"/>
  <c r="O551" i="1"/>
  <c r="O535" i="1"/>
  <c r="O523" i="1"/>
  <c r="O503" i="1"/>
  <c r="O487" i="1"/>
  <c r="O483" i="1"/>
  <c r="O479" i="1"/>
  <c r="O475" i="1"/>
  <c r="O463" i="1"/>
  <c r="O459" i="1"/>
  <c r="O455" i="1"/>
  <c r="O431" i="1"/>
  <c r="O427" i="1"/>
  <c r="O423" i="1"/>
  <c r="O379" i="1"/>
  <c r="O371" i="1"/>
  <c r="O363" i="1"/>
  <c r="O359" i="1"/>
  <c r="O355" i="1"/>
  <c r="O335" i="1"/>
  <c r="O331" i="1"/>
  <c r="O327" i="1"/>
  <c r="O323" i="1"/>
  <c r="O311" i="1"/>
  <c r="O307" i="1"/>
  <c r="O303" i="1"/>
  <c r="O299" i="1"/>
  <c r="O283" i="1"/>
  <c r="O275" i="1"/>
  <c r="O271" i="1"/>
  <c r="O263" i="1"/>
  <c r="O255" i="1"/>
  <c r="O243" i="1"/>
  <c r="O235" i="1"/>
  <c r="O227" i="1"/>
  <c r="O207" i="1"/>
  <c r="O199" i="1"/>
  <c r="O179" i="1"/>
  <c r="O171" i="1"/>
  <c r="O151" i="1"/>
  <c r="O143" i="1"/>
  <c r="O135" i="1"/>
  <c r="O123" i="1"/>
  <c r="O115" i="1"/>
  <c r="O107" i="1"/>
  <c r="O103" i="1"/>
  <c r="O95" i="1"/>
  <c r="O79" i="1"/>
  <c r="O75" i="1"/>
  <c r="O71" i="1"/>
  <c r="O67" i="1"/>
  <c r="O55" i="1"/>
  <c r="O51" i="1"/>
  <c r="O47" i="1"/>
  <c r="O43" i="1"/>
  <c r="O27" i="1"/>
  <c r="O19" i="1"/>
  <c r="O15" i="1"/>
  <c r="O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678446-6639-48DE-9236-2CB8E8E18519}"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<sst xmlns="http://schemas.openxmlformats.org/spreadsheetml/2006/main" count="12020" uniqueCount="1778">
  <si>
    <t>START_DATE</t>
  </si>
  <si>
    <t>START_TIME</t>
  </si>
  <si>
    <t>END_DATE</t>
  </si>
  <si>
    <t>END_TIME</t>
  </si>
  <si>
    <t>CATEGORY</t>
  </si>
  <si>
    <t>START</t>
  </si>
  <si>
    <t>STOP</t>
  </si>
  <si>
    <t>MILES</t>
  </si>
  <si>
    <t>PURPOSE</t>
  </si>
  <si>
    <t>TIME DIFF.</t>
  </si>
  <si>
    <t>Business</t>
  </si>
  <si>
    <t>Fort Pierce</t>
  </si>
  <si>
    <t>Meal/Entertain</t>
  </si>
  <si>
    <t>N/A</t>
  </si>
  <si>
    <t>Errand/Supplies</t>
  </si>
  <si>
    <t>Meeting</t>
  </si>
  <si>
    <t>West Palm Beach</t>
  </si>
  <si>
    <t>Customer Visit</t>
  </si>
  <si>
    <t>Palm Beach</t>
  </si>
  <si>
    <t>Cary</t>
  </si>
  <si>
    <t>Morrisville</t>
  </si>
  <si>
    <t>Jamaica</t>
  </si>
  <si>
    <t>New York</t>
  </si>
  <si>
    <t>Queens</t>
  </si>
  <si>
    <t>Elmhurst</t>
  </si>
  <si>
    <t>Midtown</t>
  </si>
  <si>
    <t>East Harlem</t>
  </si>
  <si>
    <t>NoMad</t>
  </si>
  <si>
    <t>Temporary Site</t>
  </si>
  <si>
    <t>Flatiron District</t>
  </si>
  <si>
    <t>Midtown East</t>
  </si>
  <si>
    <t>Hudson Square</t>
  </si>
  <si>
    <t>Lower Manhattan</t>
  </si>
  <si>
    <t>Hell's Kitchen</t>
  </si>
  <si>
    <t>Queens County</t>
  </si>
  <si>
    <t>Downtown</t>
  </si>
  <si>
    <t>Gulfton</t>
  </si>
  <si>
    <t>Houston</t>
  </si>
  <si>
    <t>Eagan Park</t>
  </si>
  <si>
    <t>Jamestown Court</t>
  </si>
  <si>
    <t>Durham</t>
  </si>
  <si>
    <t>Farmington Woods</t>
  </si>
  <si>
    <t>Whitebridge</t>
  </si>
  <si>
    <t>Lake Wellingborough</t>
  </si>
  <si>
    <t>Raleigh</t>
  </si>
  <si>
    <t>Fayetteville Street</t>
  </si>
  <si>
    <t>Umstead</t>
  </si>
  <si>
    <t>Hazelwood</t>
  </si>
  <si>
    <t>Westpark Place</t>
  </si>
  <si>
    <t>Fairmont</t>
  </si>
  <si>
    <t>Meredith Townes</t>
  </si>
  <si>
    <t>Leesville Hollow</t>
  </si>
  <si>
    <t>Apex</t>
  </si>
  <si>
    <t>Chapel Hill</t>
  </si>
  <si>
    <t>Northwoods</t>
  </si>
  <si>
    <t>Williamsburg Manor</t>
  </si>
  <si>
    <t>Macgregor Downs</t>
  </si>
  <si>
    <t>Between Offices</t>
  </si>
  <si>
    <t>Edgehill Farms</t>
  </si>
  <si>
    <t>Personal</t>
  </si>
  <si>
    <t>Tanglewood</t>
  </si>
  <si>
    <t>Preston</t>
  </si>
  <si>
    <t>Eastgate</t>
  </si>
  <si>
    <t>Walnut Terrace</t>
  </si>
  <si>
    <t>East Elmhurst</t>
  </si>
  <si>
    <t>Jackson Heights</t>
  </si>
  <si>
    <t>Midtown West</t>
  </si>
  <si>
    <t>Long Island City</t>
  </si>
  <si>
    <t>Katunayaka</t>
  </si>
  <si>
    <t>Unknown Location</t>
  </si>
  <si>
    <t>Colombo</t>
  </si>
  <si>
    <t>Nugegoda</t>
  </si>
  <si>
    <t>Islamabad</t>
  </si>
  <si>
    <t>R?walpindi</t>
  </si>
  <si>
    <t>Noorpur Shahan</t>
  </si>
  <si>
    <t>Heritage Pines</t>
  </si>
  <si>
    <t>Waverly Place</t>
  </si>
  <si>
    <t>Wayne Ridge</t>
  </si>
  <si>
    <t>Depot Historic District</t>
  </si>
  <si>
    <t>Weston</t>
  </si>
  <si>
    <t>East Austin</t>
  </si>
  <si>
    <t>West University</t>
  </si>
  <si>
    <t>South Congress</t>
  </si>
  <si>
    <t>Arts District</t>
  </si>
  <si>
    <t>The Drag</t>
  </si>
  <si>
    <t>Congress Ave District</t>
  </si>
  <si>
    <t>Red River District</t>
  </si>
  <si>
    <t>Convention Center District</t>
  </si>
  <si>
    <t>North Austin</t>
  </si>
  <si>
    <t>Georgian Acres</t>
  </si>
  <si>
    <t>Coxville</t>
  </si>
  <si>
    <t>Austin</t>
  </si>
  <si>
    <t>Katy</t>
  </si>
  <si>
    <t>Alief</t>
  </si>
  <si>
    <t>Sharpstown</t>
  </si>
  <si>
    <t>Sugar Land</t>
  </si>
  <si>
    <t>Galveston</t>
  </si>
  <si>
    <t>Port Bolivar</t>
  </si>
  <si>
    <t>Washington Avenue</t>
  </si>
  <si>
    <t>Briar Meadow</t>
  </si>
  <si>
    <t>Greater Greenspoint</t>
  </si>
  <si>
    <t>Latta</t>
  </si>
  <si>
    <t>Jacksonville</t>
  </si>
  <si>
    <t>Kissimmee</t>
  </si>
  <si>
    <t>Couples Glen</t>
  </si>
  <si>
    <t>Isles of Buena Vista</t>
  </si>
  <si>
    <t>Orlando</t>
  </si>
  <si>
    <t>Lake Reams</t>
  </si>
  <si>
    <t>Vista East</t>
  </si>
  <si>
    <t>Sand Lake Commons</t>
  </si>
  <si>
    <t>Sky Lake</t>
  </si>
  <si>
    <t>Daytona Beach</t>
  </si>
  <si>
    <t>Ridgeland</t>
  </si>
  <si>
    <t>Florence</t>
  </si>
  <si>
    <t>Meredith</t>
  </si>
  <si>
    <t>Cedar Hill</t>
  </si>
  <si>
    <t>Holly Springs</t>
  </si>
  <si>
    <t>Harden Place</t>
  </si>
  <si>
    <t>Chessington</t>
  </si>
  <si>
    <t>Burtrose</t>
  </si>
  <si>
    <t>Parkway</t>
  </si>
  <si>
    <t>Mcvan</t>
  </si>
  <si>
    <t>Capitol One</t>
  </si>
  <si>
    <t>University District</t>
  </si>
  <si>
    <t>Seattle</t>
  </si>
  <si>
    <t>Redmond</t>
  </si>
  <si>
    <t>Bellevue</t>
  </si>
  <si>
    <t>San Francisco</t>
  </si>
  <si>
    <t>Palo Alto</t>
  </si>
  <si>
    <t>Sunnyvale</t>
  </si>
  <si>
    <t>Newark</t>
  </si>
  <si>
    <t>Menlo Park</t>
  </si>
  <si>
    <t>Old City</t>
  </si>
  <si>
    <t>Parkway Museums</t>
  </si>
  <si>
    <t>Hog Island</t>
  </si>
  <si>
    <t>Savon Height</t>
  </si>
  <si>
    <t>Kildaire Farms</t>
  </si>
  <si>
    <t>Kilarney Woods</t>
  </si>
  <si>
    <t>Townes at Everett Crossing</t>
  </si>
  <si>
    <t>Huntington Woods</t>
  </si>
  <si>
    <t>Seaport</t>
  </si>
  <si>
    <t>Gramercy-Flatiron</t>
  </si>
  <si>
    <t>Medical Centre</t>
  </si>
  <si>
    <t>Tudor City</t>
  </si>
  <si>
    <t>Rose Hill</t>
  </si>
  <si>
    <t>Soho</t>
  </si>
  <si>
    <t>Tribeca</t>
  </si>
  <si>
    <t>Financial District</t>
  </si>
  <si>
    <t>Kips Bay</t>
  </si>
  <si>
    <t>Oakland</t>
  </si>
  <si>
    <t>Emeryville</t>
  </si>
  <si>
    <t>Berkeley</t>
  </si>
  <si>
    <t>Bay Farm Island</t>
  </si>
  <si>
    <t>Kenner</t>
  </si>
  <si>
    <t>New Orleans</t>
  </si>
  <si>
    <t>CBD</t>
  </si>
  <si>
    <t>Lower Garden District</t>
  </si>
  <si>
    <t>Lakeview</t>
  </si>
  <si>
    <t>Storyville</t>
  </si>
  <si>
    <t>Faubourg Marigny</t>
  </si>
  <si>
    <t>Metairie</t>
  </si>
  <si>
    <t>Bywater</t>
  </si>
  <si>
    <t>Chalmette</t>
  </si>
  <si>
    <t>Arabi</t>
  </si>
  <si>
    <t>Pontchartrain Shores</t>
  </si>
  <si>
    <t>Marigny</t>
  </si>
  <si>
    <t>Covington</t>
  </si>
  <si>
    <t>Mandeville</t>
  </si>
  <si>
    <t>Summerwinds</t>
  </si>
  <si>
    <t>Parkwood</t>
  </si>
  <si>
    <t>Pontchartrain Beach</t>
  </si>
  <si>
    <t>St Thomas</t>
  </si>
  <si>
    <t>Banner Elk</t>
  </si>
  <si>
    <t>Elk Park</t>
  </si>
  <si>
    <t>Newland</t>
  </si>
  <si>
    <t>Boone</t>
  </si>
  <si>
    <t>Charity ($)</t>
  </si>
  <si>
    <t>Commute</t>
  </si>
  <si>
    <t>Moving</t>
  </si>
  <si>
    <t>Stonewater</t>
  </si>
  <si>
    <t>Lexington Park at Amberly</t>
  </si>
  <si>
    <t>Arlington Park at Amberly</t>
  </si>
  <si>
    <t>Arlington</t>
  </si>
  <si>
    <t>Washington</t>
  </si>
  <si>
    <t>Kalorama Triangle</t>
  </si>
  <si>
    <t>K Street</t>
  </si>
  <si>
    <t>West End</t>
  </si>
  <si>
    <t>Northwest Rectangle</t>
  </si>
  <si>
    <t>Connecticut Avenue</t>
  </si>
  <si>
    <t>Columbia Heights</t>
  </si>
  <si>
    <t>Wake Forest</t>
  </si>
  <si>
    <t>Airport/Travel</t>
  </si>
  <si>
    <t>Lahore</t>
  </si>
  <si>
    <t>Karachi</t>
  </si>
  <si>
    <t>SOMISSPO</t>
  </si>
  <si>
    <t>French Quarter</t>
  </si>
  <si>
    <t>West Berkeley</t>
  </si>
  <si>
    <t>North Berkeley Hills</t>
  </si>
  <si>
    <t>Southside</t>
  </si>
  <si>
    <t>San Jose</t>
  </si>
  <si>
    <t>Eagle Rock</t>
  </si>
  <si>
    <t>Winston Salem</t>
  </si>
  <si>
    <t>Asheville</t>
  </si>
  <si>
    <t>Topton</t>
  </si>
  <si>
    <t>Hayesville</t>
  </si>
  <si>
    <t>Bryson City</t>
  </si>
  <si>
    <t>Almond</t>
  </si>
  <si>
    <t>Mebane</t>
  </si>
  <si>
    <t>Santa Clara</t>
  </si>
  <si>
    <t>Agnew</t>
  </si>
  <si>
    <t>Cory</t>
  </si>
  <si>
    <t>Renaissance</t>
  </si>
  <si>
    <t>Central</t>
  </si>
  <si>
    <t>NOMA</t>
  </si>
  <si>
    <t>Sunnyside</t>
  </si>
  <si>
    <t>Ingleside</t>
  </si>
  <si>
    <t>Potrero Flats</t>
  </si>
  <si>
    <t>Tenderloin</t>
  </si>
  <si>
    <t>College Avenue</t>
  </si>
  <si>
    <t>South</t>
  </si>
  <si>
    <t>Southwest Berkeley</t>
  </si>
  <si>
    <t>South Berkeley</t>
  </si>
  <si>
    <t>Mountain View</t>
  </si>
  <si>
    <t>El Cerrito</t>
  </si>
  <si>
    <t>Krendle Woods</t>
  </si>
  <si>
    <t>Wake Co.</t>
  </si>
  <si>
    <t>Fuquay-Varina</t>
  </si>
  <si>
    <t>Rawalpindi</t>
  </si>
  <si>
    <t>Kar?chi</t>
  </si>
  <si>
    <t>Katunayake</t>
  </si>
  <si>
    <t>Gampaha</t>
  </si>
  <si>
    <t>Ilukwatta</t>
  </si>
  <si>
    <t>HOURS</t>
  </si>
  <si>
    <t>MINUTES</t>
  </si>
  <si>
    <t>SPEED</t>
  </si>
  <si>
    <t>Q1) WHAT IS THE TOTAL NUMBER OF UNIQUE START AND STOP LOCATIONS?</t>
  </si>
  <si>
    <t>Row Labels</t>
  </si>
  <si>
    <t>Grand Total</t>
  </si>
  <si>
    <t>UNIQUES_START_COUNT</t>
  </si>
  <si>
    <t>UNIQUE_STOP_COUNT</t>
  </si>
  <si>
    <t>Q2)WHAT ARE THE MOST FAMOUS START AND STOP LOCATION by MILES?</t>
  </si>
  <si>
    <t>Sum of MILES</t>
  </si>
  <si>
    <t>Morrisville To Cary</t>
  </si>
  <si>
    <t>LOCATION</t>
  </si>
  <si>
    <t>Q3)THE MOST FREQUENT ROUTE TAKEN</t>
  </si>
  <si>
    <t>Average of SPEED</t>
  </si>
  <si>
    <t>Purpose</t>
  </si>
  <si>
    <t>COMMUTE-58 mph</t>
  </si>
  <si>
    <t>Q4) AVERAGE SPEED BY CATEGORY?</t>
  </si>
  <si>
    <t>Q5)What is the total distance traveled for business purposes vs. personal purposes?</t>
  </si>
  <si>
    <t>Category</t>
  </si>
  <si>
    <t>Total No. of Trip</t>
  </si>
  <si>
    <t>What is the total number of trips made for business purposes?</t>
  </si>
  <si>
    <t>00</t>
  </si>
  <si>
    <t>01</t>
  </si>
  <si>
    <t>02</t>
  </si>
  <si>
    <t>03</t>
  </si>
  <si>
    <t>05</t>
  </si>
  <si>
    <t>06</t>
  </si>
  <si>
    <t>07</t>
  </si>
  <si>
    <t>08</t>
  </si>
  <si>
    <t>09</t>
  </si>
  <si>
    <t>10</t>
  </si>
  <si>
    <t>11</t>
  </si>
  <si>
    <t>12</t>
  </si>
  <si>
    <t>13</t>
  </si>
  <si>
    <t>14</t>
  </si>
  <si>
    <t>15</t>
  </si>
  <si>
    <t>16</t>
  </si>
  <si>
    <t>17</t>
  </si>
  <si>
    <t>18</t>
  </si>
  <si>
    <t>19</t>
  </si>
  <si>
    <t>20</t>
  </si>
  <si>
    <t>21</t>
  </si>
  <si>
    <t>22</t>
  </si>
  <si>
    <t>23</t>
  </si>
  <si>
    <t>What are the peak hours for starting trips?</t>
  </si>
  <si>
    <t>Count of Starting Trip</t>
  </si>
  <si>
    <t>Count of PURPOSE</t>
  </si>
  <si>
    <t>Year (2016)</t>
  </si>
  <si>
    <t>From -To</t>
  </si>
  <si>
    <t>What is the frequency of different trip purposes over time?</t>
  </si>
  <si>
    <t>Count of Purpose</t>
  </si>
  <si>
    <t>Average of MILES</t>
  </si>
  <si>
    <t>Winter</t>
  </si>
  <si>
    <t>Spring</t>
  </si>
  <si>
    <t>Summer</t>
  </si>
  <si>
    <t>Fall</t>
  </si>
  <si>
    <t>Seasons</t>
  </si>
  <si>
    <t>Are there any seasonal variations in trip frequencies or purposes?</t>
  </si>
  <si>
    <t>TOTAL MILES</t>
  </si>
  <si>
    <t xml:space="preserve">Calculate the Total Distance Covered During all Four Season </t>
  </si>
  <si>
    <t>WeekDay</t>
  </si>
  <si>
    <t>Count of WeekDay</t>
  </si>
  <si>
    <t>What is the distribution of trip frequencies across different weekdays?</t>
  </si>
  <si>
    <t>Month</t>
  </si>
  <si>
    <t>JAN</t>
  </si>
  <si>
    <t>FEB</t>
  </si>
  <si>
    <t>MAR</t>
  </si>
  <si>
    <t>APR</t>
  </si>
  <si>
    <t>MAY</t>
  </si>
  <si>
    <t>JUN</t>
  </si>
  <si>
    <t>JUL</t>
  </si>
  <si>
    <t>AUG</t>
  </si>
  <si>
    <t>SEP</t>
  </si>
  <si>
    <t>OCT</t>
  </si>
  <si>
    <t>NOV</t>
  </si>
  <si>
    <t>DEC</t>
  </si>
  <si>
    <t>JAN to MAR</t>
  </si>
  <si>
    <t>APR to JUN</t>
  </si>
  <si>
    <t>JUL to OCT</t>
  </si>
  <si>
    <t>NOV &amp; DEC</t>
  </si>
  <si>
    <t>1/13/2016 13:54</t>
  </si>
  <si>
    <t>1/13/2016 14:07</t>
  </si>
  <si>
    <t>1/13/2016 15:00</t>
  </si>
  <si>
    <t>1/13/2016 15:28</t>
  </si>
  <si>
    <t>1/14/2016 16:29</t>
  </si>
  <si>
    <t>1/14/2016 17:05</t>
  </si>
  <si>
    <t>1/14/2016 21:39</t>
  </si>
  <si>
    <t>1/14/2016 21:45</t>
  </si>
  <si>
    <t>1/15/2016 0:41</t>
  </si>
  <si>
    <t>1/15/2016 1:01</t>
  </si>
  <si>
    <t>1/15/2016 11:43</t>
  </si>
  <si>
    <t>1/15/2016 12:03</t>
  </si>
  <si>
    <t>1/15/2016 13:26</t>
  </si>
  <si>
    <t>1/15/2016 13:44</t>
  </si>
  <si>
    <t>1/18/2016 14:55</t>
  </si>
  <si>
    <t>1/18/2016 15:06</t>
  </si>
  <si>
    <t>1/18/2016 16:13</t>
  </si>
  <si>
    <t>1/18/2016 16:24</t>
  </si>
  <si>
    <t>1/19/2016 9:09</t>
  </si>
  <si>
    <t>1/19/2016 9:23</t>
  </si>
  <si>
    <t>1/19/2016 10:55</t>
  </si>
  <si>
    <t>1/19/2016 11:09</t>
  </si>
  <si>
    <t>1/20/2016 10:36</t>
  </si>
  <si>
    <t>1/20/2016 11:11</t>
  </si>
  <si>
    <t>1/20/2016 11:48</t>
  </si>
  <si>
    <t>1/20/2016 12:19</t>
  </si>
  <si>
    <t>1/20/2016 13:25</t>
  </si>
  <si>
    <t>1/20/2016 14:19</t>
  </si>
  <si>
    <t>1/21/2016 14:25</t>
  </si>
  <si>
    <t>1/21/2016 14:29</t>
  </si>
  <si>
    <t>1/21/2016 14:43</t>
  </si>
  <si>
    <t>1/21/2016 14:51</t>
  </si>
  <si>
    <t>1/21/2016 16:01</t>
  </si>
  <si>
    <t>1/21/2016 16:06</t>
  </si>
  <si>
    <t>1/26/2016 10:41</t>
  </si>
  <si>
    <t>1/26/2016 10:50</t>
  </si>
  <si>
    <t>1/26/2016 12:33</t>
  </si>
  <si>
    <t>1/26/2016 12:41</t>
  </si>
  <si>
    <t>1/26/2016 16:24</t>
  </si>
  <si>
    <t>1/26/2016 16:32</t>
  </si>
  <si>
    <t>1/26/2016 17:17</t>
  </si>
  <si>
    <t>1/26/2016 17:22</t>
  </si>
  <si>
    <t>1/26/2016 17:27</t>
  </si>
  <si>
    <t>1/26/2016 17:29</t>
  </si>
  <si>
    <t>1/27/2016 9:24</t>
  </si>
  <si>
    <t>1/27/2016 9:31</t>
  </si>
  <si>
    <t>1/27/2016 10:19</t>
  </si>
  <si>
    <t>1/27/2016 10:48</t>
  </si>
  <si>
    <t>1/27/2016 12:34</t>
  </si>
  <si>
    <t>1/27/2016 12:44</t>
  </si>
  <si>
    <t>1/27/2016 14:05</t>
  </si>
  <si>
    <t>1/27/2016 14:13</t>
  </si>
  <si>
    <t>1/27/2016 14:46</t>
  </si>
  <si>
    <t>1/27/2016 15:08</t>
  </si>
  <si>
    <t>1/28/2016 12:28</t>
  </si>
  <si>
    <t>1/28/2016 13:00</t>
  </si>
  <si>
    <t>1/28/2016 15:11</t>
  </si>
  <si>
    <t>1/28/2016 15:31</t>
  </si>
  <si>
    <t>1/28/2016 16:21</t>
  </si>
  <si>
    <t>1/28/2016 16:51</t>
  </si>
  <si>
    <t>1/29/2016 9:31</t>
  </si>
  <si>
    <t>1/29/2016 9:45</t>
  </si>
  <si>
    <t>1/29/2016 10:56</t>
  </si>
  <si>
    <t>1/29/2016 11:07</t>
  </si>
  <si>
    <t>1/29/2016 11:43</t>
  </si>
  <si>
    <t>1/29/2016 12:03</t>
  </si>
  <si>
    <t>1/29/2016 13:24</t>
  </si>
  <si>
    <t>1/29/2016 13:47</t>
  </si>
  <si>
    <t>1/29/2016 18:31</t>
  </si>
  <si>
    <t>1/29/2016 18:52</t>
  </si>
  <si>
    <t>1/29/2016 21:21</t>
  </si>
  <si>
    <t>1/29/2016 21:40</t>
  </si>
  <si>
    <t>1/30/2016 16:21</t>
  </si>
  <si>
    <t>1/30/2016 16:33</t>
  </si>
  <si>
    <t>1/30/2016 18:09</t>
  </si>
  <si>
    <t>1/30/2016 18:24</t>
  </si>
  <si>
    <t>2/13/2016 14:21</t>
  </si>
  <si>
    <t>2/13/2016 14:41</t>
  </si>
  <si>
    <t>2/13/2016 23:45</t>
  </si>
  <si>
    <t>2/14/2016 0:01</t>
  </si>
  <si>
    <t>2/14/2016 0:50</t>
  </si>
  <si>
    <t>2/14/2016 1:00</t>
  </si>
  <si>
    <t>2/14/2016 14:07</t>
  </si>
  <si>
    <t>2/14/2016 14:40</t>
  </si>
  <si>
    <t>2/14/2016 14:46</t>
  </si>
  <si>
    <t>2/14/2016 15:03</t>
  </si>
  <si>
    <t>2/14/2016 16:35</t>
  </si>
  <si>
    <t>2/14/2016 17:02</t>
  </si>
  <si>
    <t>2/14/2016 17:06</t>
  </si>
  <si>
    <t>2/14/2016 17:29</t>
  </si>
  <si>
    <t>2/16/2016 3:21</t>
  </si>
  <si>
    <t>2/16/2016 4:13</t>
  </si>
  <si>
    <t>2/16/2016 8:29</t>
  </si>
  <si>
    <t>2/16/2016 9:34</t>
  </si>
  <si>
    <t>2/16/2016 10:31</t>
  </si>
  <si>
    <t>2/16/2016 10:41</t>
  </si>
  <si>
    <t>2/16/2016 11:32</t>
  </si>
  <si>
    <t>2/16/2016 12:02</t>
  </si>
  <si>
    <t>2/16/2016 12:39</t>
  </si>
  <si>
    <t>2/16/2016 12:42</t>
  </si>
  <si>
    <t>2/16/2016 13:43</t>
  </si>
  <si>
    <t>2/16/2016 13:55</t>
  </si>
  <si>
    <t>2/16/2016 16:34</t>
  </si>
  <si>
    <t>2/16/2016 17:10</t>
  </si>
  <si>
    <t>2/16/2016 17:17</t>
  </si>
  <si>
    <t>2/16/2016 17:26</t>
  </si>
  <si>
    <t>2/16/2016 17:40</t>
  </si>
  <si>
    <t>2/16/2016 17:44</t>
  </si>
  <si>
    <t>2/17/2016 13:18</t>
  </si>
  <si>
    <t>2/17/2016 14:04</t>
  </si>
  <si>
    <t>2/17/2016 15:17</t>
  </si>
  <si>
    <t>2/17/2016 15:22</t>
  </si>
  <si>
    <t>2/17/2016 15:33</t>
  </si>
  <si>
    <t>2/17/2016 16:17</t>
  </si>
  <si>
    <t>2/17/2016 16:38</t>
  </si>
  <si>
    <t>2/17/2016 16:43</t>
  </si>
  <si>
    <t>2/18/2016 8:19</t>
  </si>
  <si>
    <t>2/18/2016 8:27</t>
  </si>
  <si>
    <t>2/18/2016 14:03</t>
  </si>
  <si>
    <t>2/18/2016 14:45</t>
  </si>
  <si>
    <t>2/18/2016 15:16</t>
  </si>
  <si>
    <t>2/18/2016 15:31</t>
  </si>
  <si>
    <t>2/18/2016 18:44</t>
  </si>
  <si>
    <t>2/18/2016 18:58</t>
  </si>
  <si>
    <t>2/18/2016 19:27</t>
  </si>
  <si>
    <t>2/18/2016 20:08</t>
  </si>
  <si>
    <t>2/19/2016 9:02</t>
  </si>
  <si>
    <t>2/19/2016 9:14</t>
  </si>
  <si>
    <t>2/19/2016 9:21</t>
  </si>
  <si>
    <t>2/19/2016 9:51</t>
  </si>
  <si>
    <t>2/19/2016 10:21</t>
  </si>
  <si>
    <t>2/19/2016 10:48</t>
  </si>
  <si>
    <t>2/19/2016 11:20</t>
  </si>
  <si>
    <t>2/19/2016 11:26</t>
  </si>
  <si>
    <t>2/19/2016 11:45</t>
  </si>
  <si>
    <t>2/19/2016 11:50</t>
  </si>
  <si>
    <t>2/19/2016 12:09</t>
  </si>
  <si>
    <t>2/19/2016 12:27</t>
  </si>
  <si>
    <t>2/19/2016 16:26</t>
  </si>
  <si>
    <t>2/19/2016 16:45</t>
  </si>
  <si>
    <t>2/19/2016 17:09</t>
  </si>
  <si>
    <t>2/19/2016 17:20</t>
  </si>
  <si>
    <t>2/19/2016 20:08</t>
  </si>
  <si>
    <t>2/19/2016 20:30</t>
  </si>
  <si>
    <t>2/19/2016 20:34</t>
  </si>
  <si>
    <t>2/19/2016 20:51</t>
  </si>
  <si>
    <t>2/20/2016 7:59</t>
  </si>
  <si>
    <t>2/20/2016 8:32</t>
  </si>
  <si>
    <t>2/20/2016 10:48</t>
  </si>
  <si>
    <t>2/20/2016 10:56</t>
  </si>
  <si>
    <t>2/20/2016 11:45</t>
  </si>
  <si>
    <t>2/20/2016 11:53</t>
  </si>
  <si>
    <t>2/20/2016 12:41</t>
  </si>
  <si>
    <t>2/20/2016 13:17</t>
  </si>
  <si>
    <t>2/20/2016 14:50</t>
  </si>
  <si>
    <t>2/20/2016 15:54</t>
  </si>
  <si>
    <t>2/20/2016 16:59</t>
  </si>
  <si>
    <t>2/20/2016 17:54</t>
  </si>
  <si>
    <t>2/20/2016 18:00</t>
  </si>
  <si>
    <t>2/20/2016 18:03</t>
  </si>
  <si>
    <t>2/20/2016 19:28</t>
  </si>
  <si>
    <t>2/20/2016 19:49</t>
  </si>
  <si>
    <t>2/21/2016 9:07</t>
  </si>
  <si>
    <t>2/21/2016 9:46</t>
  </si>
  <si>
    <t>2/21/2016 11:39</t>
  </si>
  <si>
    <t>2/21/2016 11:43</t>
  </si>
  <si>
    <t>2/21/2016 11:47</t>
  </si>
  <si>
    <t>2/21/2016 12:01</t>
  </si>
  <si>
    <t>2/21/2016 12:13</t>
  </si>
  <si>
    <t>2/21/2016 12:35</t>
  </si>
  <si>
    <t>2/21/2016 12:51</t>
  </si>
  <si>
    <t>2/21/2016 13:12</t>
  </si>
  <si>
    <t>2/21/2016 13:33</t>
  </si>
  <si>
    <t>2/21/2016 14:30</t>
  </si>
  <si>
    <t>2/21/2016 14:36</t>
  </si>
  <si>
    <t>2/21/2016 15:03</t>
  </si>
  <si>
    <t>2/21/2016 15:14</t>
  </si>
  <si>
    <t>2/21/2016 15:31</t>
  </si>
  <si>
    <t>2/21/2016 15:36</t>
  </si>
  <si>
    <t>2/21/2016 15:41</t>
  </si>
  <si>
    <t>2/21/2016 16:04</t>
  </si>
  <si>
    <t>2/21/2016 16:32</t>
  </si>
  <si>
    <t>2/21/2016 23:15</t>
  </si>
  <si>
    <t>2/21/2016 23:52</t>
  </si>
  <si>
    <t>2/22/2016 21:54</t>
  </si>
  <si>
    <t>2/22/2016 22:09</t>
  </si>
  <si>
    <t>2/24/2016 14:30</t>
  </si>
  <si>
    <t>2/24/2016 14:35</t>
  </si>
  <si>
    <t>2/24/2016 15:19</t>
  </si>
  <si>
    <t>2/24/2016 15:25</t>
  </si>
  <si>
    <t>2/25/2016 16:27</t>
  </si>
  <si>
    <t>2/25/2016 16:35</t>
  </si>
  <si>
    <t>2/25/2016 16:47</t>
  </si>
  <si>
    <t>2/25/2016 17:02</t>
  </si>
  <si>
    <t>2/25/2016 17:16</t>
  </si>
  <si>
    <t>2/25/2016 17:36</t>
  </si>
  <si>
    <t>2/25/2016 18:22</t>
  </si>
  <si>
    <t>2/25/2016 18:39</t>
  </si>
  <si>
    <t>2/26/2016 9:06</t>
  </si>
  <si>
    <t>2/26/2016 9:29</t>
  </si>
  <si>
    <t>2/26/2016 11:05</t>
  </si>
  <si>
    <t>2/26/2016 11:11</t>
  </si>
  <si>
    <t>2/26/2016 11:35</t>
  </si>
  <si>
    <t>2/26/2016 11:59</t>
  </si>
  <si>
    <t>2/26/2016 13:01</t>
  </si>
  <si>
    <t>2/26/2016 13:24</t>
  </si>
  <si>
    <t>2/26/2016 14:38</t>
  </si>
  <si>
    <t>2/26/2016 14:46</t>
  </si>
  <si>
    <t>2/26/2016 15:00</t>
  </si>
  <si>
    <t>2/26/2016 15:18</t>
  </si>
  <si>
    <t>2/26/2016 17:01</t>
  </si>
  <si>
    <t>2/26/2016 17:12</t>
  </si>
  <si>
    <t>2/28/2016 5:22</t>
  </si>
  <si>
    <t>2/28/2016 5:38</t>
  </si>
  <si>
    <t>2/28/2016 9:26</t>
  </si>
  <si>
    <t>2/28/2016 9:42</t>
  </si>
  <si>
    <t>2/29/2016 11:07</t>
  </si>
  <si>
    <t>2/29/2016 11:14</t>
  </si>
  <si>
    <t>2/29/2016 11:30</t>
  </si>
  <si>
    <t>2/29/2016 11:40</t>
  </si>
  <si>
    <t>2/29/2016 12:36</t>
  </si>
  <si>
    <t>2/29/2016 12:48</t>
  </si>
  <si>
    <t>2/29/2016 14:55</t>
  </si>
  <si>
    <t>2/29/2016 15:03</t>
  </si>
  <si>
    <t>2/29/2016 16:40</t>
  </si>
  <si>
    <t>2/29/2016 17:00</t>
  </si>
  <si>
    <t>3/13/2016 9:07</t>
  </si>
  <si>
    <t>3/13/2016 9:37</t>
  </si>
  <si>
    <t>3/13/2016 18:23</t>
  </si>
  <si>
    <t>3/13/2016 18:43</t>
  </si>
  <si>
    <t>3/13/2016 20:07</t>
  </si>
  <si>
    <t>3/13/2016 20:28</t>
  </si>
  <si>
    <t>3/13/2016 20:39</t>
  </si>
  <si>
    <t>3/13/2016 20:58</t>
  </si>
  <si>
    <t>3/13/2016 21:11</t>
  </si>
  <si>
    <t>3/13/2016 21:23</t>
  </si>
  <si>
    <t>3/13/2016 22:19</t>
  </si>
  <si>
    <t>3/13/2016 22:39</t>
  </si>
  <si>
    <t>3/14/2016 8:34</t>
  </si>
  <si>
    <t>3/14/2016 8:49</t>
  </si>
  <si>
    <t>3/14/2016 18:39</t>
  </si>
  <si>
    <t>3/14/2016 18:55</t>
  </si>
  <si>
    <t>3/15/2016 8:45</t>
  </si>
  <si>
    <t>3/15/2016 8:57</t>
  </si>
  <si>
    <t>3/15/2016 20:48</t>
  </si>
  <si>
    <t>3/15/2016 21:01</t>
  </si>
  <si>
    <t>3/16/2016 11:34</t>
  </si>
  <si>
    <t>3/16/2016 11:45</t>
  </si>
  <si>
    <t>3/16/2016 14:44</t>
  </si>
  <si>
    <t>3/16/2016 14:55</t>
  </si>
  <si>
    <t>3/16/2016 18:43</t>
  </si>
  <si>
    <t>3/16/2016 18:56</t>
  </si>
  <si>
    <t>3/17/2016 0:33</t>
  </si>
  <si>
    <t>3/17/2016 0:44</t>
  </si>
  <si>
    <t>3/17/2016 12:52</t>
  </si>
  <si>
    <t>3/17/2016 15:11</t>
  </si>
  <si>
    <t>3/17/2016 15:16</t>
  </si>
  <si>
    <t>3/17/2016 15:58</t>
  </si>
  <si>
    <t>3/17/2016 17:20</t>
  </si>
  <si>
    <t>3/17/2016 18:02</t>
  </si>
  <si>
    <t>3/17/2016 18:47</t>
  </si>
  <si>
    <t>3/17/2016 19:09</t>
  </si>
  <si>
    <t>3/17/2016 20:57</t>
  </si>
  <si>
    <t>3/17/2016 21:28</t>
  </si>
  <si>
    <t>3/17/2016 21:48</t>
  </si>
  <si>
    <t>3/17/2016 22:04</t>
  </si>
  <si>
    <t>3/18/2016 7:15</t>
  </si>
  <si>
    <t>3/18/2016 7:21</t>
  </si>
  <si>
    <t>3/18/2016 8:35</t>
  </si>
  <si>
    <t>3/18/2016 8:43</t>
  </si>
  <si>
    <t>3/18/2016 18:24</t>
  </si>
  <si>
    <t>3/18/2016 19:08</t>
  </si>
  <si>
    <t>3/18/2016 19:23</t>
  </si>
  <si>
    <t>3/18/2016 19:29</t>
  </si>
  <si>
    <t>3/18/2016 21:01</t>
  </si>
  <si>
    <t>3/18/2016 21:15</t>
  </si>
  <si>
    <t>3/19/2016 9:10</t>
  </si>
  <si>
    <t>3/19/2016 9:25</t>
  </si>
  <si>
    <t>3/19/2016 12:50</t>
  </si>
  <si>
    <t>3/19/2016 13:13</t>
  </si>
  <si>
    <t>3/19/2016 14:01</t>
  </si>
  <si>
    <t>3/19/2016 14:57</t>
  </si>
  <si>
    <t>3/19/2016 15:34</t>
  </si>
  <si>
    <t>3/19/2016 16:38</t>
  </si>
  <si>
    <t>3/19/2016 17:17</t>
  </si>
  <si>
    <t>3/19/2016 17:32</t>
  </si>
  <si>
    <t>3/19/2016 17:37</t>
  </si>
  <si>
    <t>3/19/2016 17:47</t>
  </si>
  <si>
    <t>3/19/2016 17:52</t>
  </si>
  <si>
    <t>3/19/2016 18:00</t>
  </si>
  <si>
    <t>3/19/2016 18:53</t>
  </si>
  <si>
    <t>3/19/2016 19:29</t>
  </si>
  <si>
    <t>3/19/2016 19:33</t>
  </si>
  <si>
    <t>3/19/2016 20:39</t>
  </si>
  <si>
    <t>3/20/2016 7:37</t>
  </si>
  <si>
    <t>3/20/2016 7:48</t>
  </si>
  <si>
    <t>3/20/2016 11:42</t>
  </si>
  <si>
    <t>3/20/2016 11:56</t>
  </si>
  <si>
    <t>3/20/2016 17:08</t>
  </si>
  <si>
    <t>3/20/2016 17:34</t>
  </si>
  <si>
    <t>3/20/2016 18:34</t>
  </si>
  <si>
    <t>3/20/2016 18:40</t>
  </si>
  <si>
    <t>3/20/2016 18:45</t>
  </si>
  <si>
    <t>3/20/2016 19:06</t>
  </si>
  <si>
    <t>3/21/2016 10:21</t>
  </si>
  <si>
    <t>3/21/2016 10:26</t>
  </si>
  <si>
    <t>3/21/2016 16:05</t>
  </si>
  <si>
    <t>3/21/2016 16:13</t>
  </si>
  <si>
    <t>3/21/2016 18:59</t>
  </si>
  <si>
    <t>3/21/2016 19:15</t>
  </si>
  <si>
    <t>3/21/2016 20:18</t>
  </si>
  <si>
    <t>3/21/2016 20:55</t>
  </si>
  <si>
    <t>3/22/2016 6:17</t>
  </si>
  <si>
    <t>3/22/2016 6:43</t>
  </si>
  <si>
    <t>3/22/2016 12:06</t>
  </si>
  <si>
    <t>3/22/2016 12:24</t>
  </si>
  <si>
    <t>3/22/2016 19:12</t>
  </si>
  <si>
    <t>3/22/2016 19:25</t>
  </si>
  <si>
    <t>3/23/2016 14:37</t>
  </si>
  <si>
    <t>3/23/2016 14:42</t>
  </si>
  <si>
    <t>3/23/2016 14:53</t>
  </si>
  <si>
    <t>3/23/2016 14:59</t>
  </si>
  <si>
    <t>3/24/2016 19:47</t>
  </si>
  <si>
    <t>3/24/2016 19:54</t>
  </si>
  <si>
    <t>3/24/2016 20:34</t>
  </si>
  <si>
    <t>3/24/2016 20:40</t>
  </si>
  <si>
    <t>3/25/2016 13:24</t>
  </si>
  <si>
    <t>3/25/2016 16:22</t>
  </si>
  <si>
    <t>3/25/2016 16:52</t>
  </si>
  <si>
    <t>3/25/2016 22:22</t>
  </si>
  <si>
    <t>3/25/2016 22:54</t>
  </si>
  <si>
    <t>3/26/2016 1:39</t>
  </si>
  <si>
    <t>3/26/2016 14:05</t>
  </si>
  <si>
    <t>3/26/2016 14:29</t>
  </si>
  <si>
    <t>3/26/2016 15:19</t>
  </si>
  <si>
    <t>3/26/2016 15:49</t>
  </si>
  <si>
    <t>3/26/2016 16:26</t>
  </si>
  <si>
    <t>3/26/2016 16:30</t>
  </si>
  <si>
    <t>3/27/2016 0:31</t>
  </si>
  <si>
    <t>3/27/2016 0:40</t>
  </si>
  <si>
    <t>3/27/2016 1:11</t>
  </si>
  <si>
    <t>3/27/2016 1:23</t>
  </si>
  <si>
    <t>3/27/2016 15:31</t>
  </si>
  <si>
    <t>3/27/2016 15:56</t>
  </si>
  <si>
    <t>3/27/2016 21:26</t>
  </si>
  <si>
    <t>3/27/2016 21:41</t>
  </si>
  <si>
    <t>3/27/2016 23:04</t>
  </si>
  <si>
    <t>3/27/2016 23:18</t>
  </si>
  <si>
    <t>3/28/2016 12:29</t>
  </si>
  <si>
    <t>3/28/2016 12:42</t>
  </si>
  <si>
    <t>3/28/2016 19:30</t>
  </si>
  <si>
    <t>3/28/2016 20:23</t>
  </si>
  <si>
    <t>3/28/2016 22:55</t>
  </si>
  <si>
    <t>3/28/2016 23:26</t>
  </si>
  <si>
    <t>3/29/2016 15:27</t>
  </si>
  <si>
    <t>3/29/2016 16:11</t>
  </si>
  <si>
    <t>3/29/2016 18:20</t>
  </si>
  <si>
    <t>3/29/2016 18:39</t>
  </si>
  <si>
    <t>3/29/2016 20:29</t>
  </si>
  <si>
    <t>3/29/2016 20:44</t>
  </si>
  <si>
    <t>3/29/2016 23:04</t>
  </si>
  <si>
    <t>3/29/2016 23:21</t>
  </si>
  <si>
    <t>3/30/2016 22:05</t>
  </si>
  <si>
    <t>3/30/2016 22:55</t>
  </si>
  <si>
    <t>3/31/2016 12:47</t>
  </si>
  <si>
    <t>3/31/2016 13:22</t>
  </si>
  <si>
    <t>3/31/2016 14:37</t>
  </si>
  <si>
    <t>3/31/2016 15:09</t>
  </si>
  <si>
    <t>4/14/2016 7:29</t>
  </si>
  <si>
    <t>4/14/2016 8:09</t>
  </si>
  <si>
    <t>4/14/2016 16:00</t>
  </si>
  <si>
    <t>4/14/2016 16:43</t>
  </si>
  <si>
    <t>4/15/2016 11:36</t>
  </si>
  <si>
    <t>4/15/2016 12:07</t>
  </si>
  <si>
    <t>4/15/2016 12:29</t>
  </si>
  <si>
    <t>4/15/2016 12:32</t>
  </si>
  <si>
    <t>4/15/2016 14:31</t>
  </si>
  <si>
    <t>4/15/2016 15:01</t>
  </si>
  <si>
    <t>4/16/2016 12:59</t>
  </si>
  <si>
    <t>4/16/2016 13:17</t>
  </si>
  <si>
    <t>4/16/2016 15:10</t>
  </si>
  <si>
    <t>4/16/2016 15:26</t>
  </si>
  <si>
    <t>4/19/2016 17:44</t>
  </si>
  <si>
    <t>4/19/2016 18:08</t>
  </si>
  <si>
    <t>4/19/2016 19:57</t>
  </si>
  <si>
    <t>4/19/2016 20:19</t>
  </si>
  <si>
    <t>4/22/2016 8:25</t>
  </si>
  <si>
    <t>4/22/2016 9:04</t>
  </si>
  <si>
    <t>4/22/2016 10:10</t>
  </si>
  <si>
    <t>4/22/2016 10:40</t>
  </si>
  <si>
    <t>4/22/2016 12:08</t>
  </si>
  <si>
    <t>4/22/2016 12:28</t>
  </si>
  <si>
    <t>4/22/2016 13:02</t>
  </si>
  <si>
    <t>4/22/2016 13:26</t>
  </si>
  <si>
    <t>4/23/2016 17:03</t>
  </si>
  <si>
    <t>4/23/2016 17:16</t>
  </si>
  <si>
    <t>4/23/2016 18:49</t>
  </si>
  <si>
    <t>4/23/2016 19:05</t>
  </si>
  <si>
    <t>4/24/2016 19:07</t>
  </si>
  <si>
    <t>4/24/2016 19:16</t>
  </si>
  <si>
    <t>4/24/2016 19:46</t>
  </si>
  <si>
    <t>4/24/2016 19:52</t>
  </si>
  <si>
    <t>4/24/2016 21:41</t>
  </si>
  <si>
    <t>4/24/2016 21:50</t>
  </si>
  <si>
    <t>4/27/2016 13:30</t>
  </si>
  <si>
    <t>4/27/2016 13:40</t>
  </si>
  <si>
    <t>4/27/2016 14:13</t>
  </si>
  <si>
    <t>4/27/2016 14:25</t>
  </si>
  <si>
    <t>4/28/2016 12:09</t>
  </si>
  <si>
    <t>4/28/2016 12:34</t>
  </si>
  <si>
    <t>4/28/2016 13:30</t>
  </si>
  <si>
    <t>4/28/2016 13:49</t>
  </si>
  <si>
    <t>4/28/2016 22:10</t>
  </si>
  <si>
    <t>4/28/2016 22:28</t>
  </si>
  <si>
    <t>4/29/2016 11:44</t>
  </si>
  <si>
    <t>4/29/2016 12:01</t>
  </si>
  <si>
    <t>4/29/2016 13:13</t>
  </si>
  <si>
    <t>4/29/2016 13:34</t>
  </si>
  <si>
    <t>4/29/2016 18:46</t>
  </si>
  <si>
    <t>4/29/2016 19:18</t>
  </si>
  <si>
    <t>4/29/2016 22:44</t>
  </si>
  <si>
    <t>4/29/2016 23:19</t>
  </si>
  <si>
    <t>4/30/2016 18:42</t>
  </si>
  <si>
    <t>4/30/2016 18:57</t>
  </si>
  <si>
    <t>4/30/2016 22:16</t>
  </si>
  <si>
    <t>4/30/2016 22:34</t>
  </si>
  <si>
    <t>5/14/2016 18:35</t>
  </si>
  <si>
    <t>5/14/2016 18:39</t>
  </si>
  <si>
    <t>5/14/2016 23:01</t>
  </si>
  <si>
    <t>5/14/2016 23:05</t>
  </si>
  <si>
    <t>5/17/2016 13:15</t>
  </si>
  <si>
    <t>5/17/2016 13:23</t>
  </si>
  <si>
    <t>5/17/2016 13:56</t>
  </si>
  <si>
    <t>5/17/2016 14:08</t>
  </si>
  <si>
    <t>5/17/2016 14:34</t>
  </si>
  <si>
    <t>5/17/2016 14:40</t>
  </si>
  <si>
    <t>5/18/2016 9:11</t>
  </si>
  <si>
    <t>5/18/2016 9:41</t>
  </si>
  <si>
    <t>5/18/2016 13:00</t>
  </si>
  <si>
    <t>5/18/2016 13:02</t>
  </si>
  <si>
    <t>5/19/2016 14:37</t>
  </si>
  <si>
    <t>5/19/2016 15:01</t>
  </si>
  <si>
    <t>5/20/2016 10:56</t>
  </si>
  <si>
    <t>5/20/2016 11:07</t>
  </si>
  <si>
    <t>5/20/2016 15:43</t>
  </si>
  <si>
    <t>5/20/2016 16:12</t>
  </si>
  <si>
    <t>5/22/2016 15:39</t>
  </si>
  <si>
    <t>5/22/2016 15:46</t>
  </si>
  <si>
    <t>5/22/2016 18:46</t>
  </si>
  <si>
    <t>5/22/2016 18:53</t>
  </si>
  <si>
    <t>5/23/2016 20:19</t>
  </si>
  <si>
    <t>5/23/2016 20:27</t>
  </si>
  <si>
    <t>5/23/2016 21:09</t>
  </si>
  <si>
    <t>5/23/2016 21:21</t>
  </si>
  <si>
    <t>5/27/2016 20:26</t>
  </si>
  <si>
    <t>5/27/2016 20:30</t>
  </si>
  <si>
    <t>5/27/2016 20:47</t>
  </si>
  <si>
    <t>5/27/2016 20:53</t>
  </si>
  <si>
    <t>5/27/2016 22:11</t>
  </si>
  <si>
    <t>5/27/2016 22:14</t>
  </si>
  <si>
    <t>5/28/2016 0:15</t>
  </si>
  <si>
    <t>5/28/2016 0:21</t>
  </si>
  <si>
    <t>5/28/2016 12:52</t>
  </si>
  <si>
    <t>5/28/2016 13:06</t>
  </si>
  <si>
    <t>5/28/2016 14:35</t>
  </si>
  <si>
    <t>5/28/2016 15:04</t>
  </si>
  <si>
    <t>5/31/2016 13:54</t>
  </si>
  <si>
    <t>5/31/2016 14:41</t>
  </si>
  <si>
    <t>5/31/2016 16:02</t>
  </si>
  <si>
    <t>5/31/2016 16:39</t>
  </si>
  <si>
    <t>5/31/2016 17:50</t>
  </si>
  <si>
    <t>5/31/2016 17:59</t>
  </si>
  <si>
    <t>6/13/2016 5:23</t>
  </si>
  <si>
    <t>6/13/2016 5:42</t>
  </si>
  <si>
    <t>6/13/2016 14:17</t>
  </si>
  <si>
    <t>6/13/2016 14:46</t>
  </si>
  <si>
    <t>6/13/2016 18:08</t>
  </si>
  <si>
    <t>6/13/2016 18:47</t>
  </si>
  <si>
    <t>6/13/2016 18:54</t>
  </si>
  <si>
    <t>6/13/2016 19:23</t>
  </si>
  <si>
    <t>6/13/2016 20:00</t>
  </si>
  <si>
    <t>6/13/2016 20:05</t>
  </si>
  <si>
    <t>6/14/2016 12:03</t>
  </si>
  <si>
    <t>6/14/2016 12:21</t>
  </si>
  <si>
    <t>6/14/2016 16:09</t>
  </si>
  <si>
    <t>6/14/2016 16:39</t>
  </si>
  <si>
    <t>6/14/2016 17:15</t>
  </si>
  <si>
    <t>6/14/2016 17:24</t>
  </si>
  <si>
    <t>6/14/2016 17:27</t>
  </si>
  <si>
    <t>6/14/2016 17:57</t>
  </si>
  <si>
    <t>6/15/2016 1:46</t>
  </si>
  <si>
    <t>6/15/2016 2:06</t>
  </si>
  <si>
    <t>6/15/2016 15:26</t>
  </si>
  <si>
    <t>6/15/2016 15:34</t>
  </si>
  <si>
    <t>6/15/2016 16:37</t>
  </si>
  <si>
    <t>6/15/2016 17:02</t>
  </si>
  <si>
    <t>6/15/2016 17:29</t>
  </si>
  <si>
    <t>6/15/2016 17:49</t>
  </si>
  <si>
    <t>6/15/2016 19:52</t>
  </si>
  <si>
    <t>6/15/2016 19:58</t>
  </si>
  <si>
    <t>6/16/2016 13:36</t>
  </si>
  <si>
    <t>6/16/2016 14:30</t>
  </si>
  <si>
    <t>6/16/2016 14:42</t>
  </si>
  <si>
    <t>6/16/2016 14:46</t>
  </si>
  <si>
    <t>6/16/2016 15:17</t>
  </si>
  <si>
    <t>6/16/2016 15:41</t>
  </si>
  <si>
    <t>6/16/2016 19:39</t>
  </si>
  <si>
    <t>6/16/2016 19:56</t>
  </si>
  <si>
    <t>6/16/2016 21:43</t>
  </si>
  <si>
    <t>6/16/2016 21:56</t>
  </si>
  <si>
    <t>6/17/2016 16:11</t>
  </si>
  <si>
    <t>6/17/2016 16:44</t>
  </si>
  <si>
    <t>6/18/2016 0:29</t>
  </si>
  <si>
    <t>6/18/2016 0:51</t>
  </si>
  <si>
    <t>6/19/2016 2:39</t>
  </si>
  <si>
    <t>6/19/2016 2:50</t>
  </si>
  <si>
    <t>6/19/2016 5:51</t>
  </si>
  <si>
    <t>6/19/2016 6:00</t>
  </si>
  <si>
    <t>6/21/2016 15:39</t>
  </si>
  <si>
    <t>6/21/2016 16:08</t>
  </si>
  <si>
    <t>6/21/2016 17:11</t>
  </si>
  <si>
    <t>6/21/2016 18:02</t>
  </si>
  <si>
    <t>6/24/2016 10:41</t>
  </si>
  <si>
    <t>6/24/2016 10:57</t>
  </si>
  <si>
    <t>6/24/2016 11:54</t>
  </si>
  <si>
    <t>6/24/2016 12:01</t>
  </si>
  <si>
    <t>6/24/2016 12:19</t>
  </si>
  <si>
    <t>6/24/2016 12:37</t>
  </si>
  <si>
    <t>6/24/2016 12:50</t>
  </si>
  <si>
    <t>6/24/2016 13:12</t>
  </si>
  <si>
    <t>6/24/2016 13:18</t>
  </si>
  <si>
    <t>6/24/2016 13:27</t>
  </si>
  <si>
    <t>6/24/2016 14:01</t>
  </si>
  <si>
    <t>6/24/2016 14:20</t>
  </si>
  <si>
    <t>6/24/2016 20:44</t>
  </si>
  <si>
    <t>6/24/2016 21:02</t>
  </si>
  <si>
    <t>6/25/2016 9:03</t>
  </si>
  <si>
    <t>6/25/2016 9:12</t>
  </si>
  <si>
    <t>6/25/2016 9:15</t>
  </si>
  <si>
    <t>6/25/2016 10:08</t>
  </si>
  <si>
    <t>6/25/2016 10:18</t>
  </si>
  <si>
    <t>6/25/2016 10:25</t>
  </si>
  <si>
    <t>6/25/2016 10:50</t>
  </si>
  <si>
    <t>6/25/2016 11:18</t>
  </si>
  <si>
    <t>6/25/2016 11:25</t>
  </si>
  <si>
    <t>6/25/2016 11:34</t>
  </si>
  <si>
    <t>6/25/2016 11:53</t>
  </si>
  <si>
    <t>6/25/2016 13:21</t>
  </si>
  <si>
    <t>6/25/2016 19:47</t>
  </si>
  <si>
    <t>6/25/2016 19:58</t>
  </si>
  <si>
    <t>6/25/2016 23:19</t>
  </si>
  <si>
    <t>6/25/2016 23:26</t>
  </si>
  <si>
    <t>6/26/2016 17:43</t>
  </si>
  <si>
    <t>6/26/2016 18:18</t>
  </si>
  <si>
    <t>6/26/2016 18:45</t>
  </si>
  <si>
    <t>6/26/2016 19:12</t>
  </si>
  <si>
    <t>6/26/2016 19:41</t>
  </si>
  <si>
    <t>6/26/2016 19:50</t>
  </si>
  <si>
    <t>6/26/2016 21:14</t>
  </si>
  <si>
    <t>6/26/2016 21:42</t>
  </si>
  <si>
    <t>6/27/2016 7:37</t>
  </si>
  <si>
    <t>6/27/2016 8:48</t>
  </si>
  <si>
    <t>6/27/2016 8:51</t>
  </si>
  <si>
    <t>6/27/2016 9:00</t>
  </si>
  <si>
    <t>6/27/2016 9:05</t>
  </si>
  <si>
    <t>6/27/2016 9:33</t>
  </si>
  <si>
    <t>6/27/2016 9:43</t>
  </si>
  <si>
    <t>6/27/2016 10:08</t>
  </si>
  <si>
    <t>6/27/2016 10:22</t>
  </si>
  <si>
    <t>6/27/2016 10:39</t>
  </si>
  <si>
    <t>6/27/2016 10:51</t>
  </si>
  <si>
    <t>6/27/2016 10:58</t>
  </si>
  <si>
    <t>6/27/2016 11:06</t>
  </si>
  <si>
    <t>6/27/2016 11:24</t>
  </si>
  <si>
    <t>6/27/2016 11:30</t>
  </si>
  <si>
    <t>6/27/2016 11:42</t>
  </si>
  <si>
    <t>6/27/2016 12:22</t>
  </si>
  <si>
    <t>6/27/2016 13:02</t>
  </si>
  <si>
    <t>6/27/2016 13:56</t>
  </si>
  <si>
    <t>6/27/2016 14:05</t>
  </si>
  <si>
    <t>6/27/2016 21:09</t>
  </si>
  <si>
    <t>6/27/2016 21:19</t>
  </si>
  <si>
    <t>6/28/2016 0:48</t>
  </si>
  <si>
    <t>6/28/2016 1:05</t>
  </si>
  <si>
    <t>6/28/2016 20:13</t>
  </si>
  <si>
    <t>6/28/2016 20:33</t>
  </si>
  <si>
    <t>6/28/2016 23:34</t>
  </si>
  <si>
    <t>6/28/2016 23:59</t>
  </si>
  <si>
    <t>6/29/2016 8:56</t>
  </si>
  <si>
    <t>6/29/2016 9:24</t>
  </si>
  <si>
    <t>6/29/2016 10:22</t>
  </si>
  <si>
    <t>6/29/2016 10:38</t>
  </si>
  <si>
    <t>6/29/2016 11:49</t>
  </si>
  <si>
    <t>6/29/2016 11:51</t>
  </si>
  <si>
    <t>6/29/2016 12:11</t>
  </si>
  <si>
    <t>6/29/2016 12:16</t>
  </si>
  <si>
    <t>6/29/2016 20:11</t>
  </si>
  <si>
    <t>6/29/2016 20:29</t>
  </si>
  <si>
    <t>6/29/2016 23:38</t>
  </si>
  <si>
    <t>6/30/2016 0:00</t>
  </si>
  <si>
    <t>6/30/2016 20:09</t>
  </si>
  <si>
    <t>6/30/2016 20:26</t>
  </si>
  <si>
    <t>7/13/2016 0:11</t>
  </si>
  <si>
    <t>7/13/2016 12:39</t>
  </si>
  <si>
    <t>7/13/2016 13:20</t>
  </si>
  <si>
    <t>7/13/2016 13:25</t>
  </si>
  <si>
    <t>7/13/2016 13:39</t>
  </si>
  <si>
    <t>7/13/2016 13:42</t>
  </si>
  <si>
    <t>7/13/2016 13:54</t>
  </si>
  <si>
    <t>7/14/2016 15:51</t>
  </si>
  <si>
    <t>7/14/2016 15:59</t>
  </si>
  <si>
    <t>7/14/2016 16:03</t>
  </si>
  <si>
    <t>7/14/2016 16:34</t>
  </si>
  <si>
    <t>7/14/2016 16:39</t>
  </si>
  <si>
    <t>7/14/2016 20:05</t>
  </si>
  <si>
    <t>7/15/2016 11:32</t>
  </si>
  <si>
    <t>7/15/2016 11:53</t>
  </si>
  <si>
    <t>7/15/2016 12:09</t>
  </si>
  <si>
    <t>7/15/2016 12:19</t>
  </si>
  <si>
    <t>7/15/2016 12:35</t>
  </si>
  <si>
    <t>7/15/2016 13:15</t>
  </si>
  <si>
    <t>7/15/2016 15:03</t>
  </si>
  <si>
    <t>7/15/2016 15:33</t>
  </si>
  <si>
    <t>7/15/2016 15:40</t>
  </si>
  <si>
    <t>7/15/2016 15:52</t>
  </si>
  <si>
    <t>7/16/2016 13:14</t>
  </si>
  <si>
    <t>7/16/2016 14:10</t>
  </si>
  <si>
    <t>7/16/2016 14:14</t>
  </si>
  <si>
    <t>7/16/2016 14:30</t>
  </si>
  <si>
    <t>7/16/2016 15:29</t>
  </si>
  <si>
    <t>7/16/2016 16:57</t>
  </si>
  <si>
    <t>7/16/2016 19:42</t>
  </si>
  <si>
    <t>7/16/2016 20:35</t>
  </si>
  <si>
    <t>7/16/2016 21:45</t>
  </si>
  <si>
    <t>7/16/2016 22:18</t>
  </si>
  <si>
    <t>7/16/2016 22:50</t>
  </si>
  <si>
    <t>7/16/2016 23:03</t>
  </si>
  <si>
    <t>7/17/2016 11:23</t>
  </si>
  <si>
    <t>7/17/2016 11:50</t>
  </si>
  <si>
    <t>7/17/2016 12:20</t>
  </si>
  <si>
    <t>7/17/2016 15:25</t>
  </si>
  <si>
    <t>7/18/2016 10:37</t>
  </si>
  <si>
    <t>7/18/2016 10:49</t>
  </si>
  <si>
    <t>7/18/2016 10:54</t>
  </si>
  <si>
    <t>7/18/2016 11:15</t>
  </si>
  <si>
    <t>7/18/2016 11:25</t>
  </si>
  <si>
    <t>7/18/2016 11:36</t>
  </si>
  <si>
    <t>7/18/2016 11:40</t>
  </si>
  <si>
    <t>7/18/2016 11:56</t>
  </si>
  <si>
    <t>7/18/2016 17:12</t>
  </si>
  <si>
    <t>7/18/2016 17:33</t>
  </si>
  <si>
    <t>7/18/2016 18:32</t>
  </si>
  <si>
    <t>7/18/2016 18:47</t>
  </si>
  <si>
    <t>7/18/2016 19:07</t>
  </si>
  <si>
    <t>7/18/2016 19:14</t>
  </si>
  <si>
    <t>7/18/2016 20:28</t>
  </si>
  <si>
    <t>7/18/2016 20:32</t>
  </si>
  <si>
    <t>7/18/2016 21:11</t>
  </si>
  <si>
    <t>7/18/2016 21:19</t>
  </si>
  <si>
    <t>7/19/2016 10:35</t>
  </si>
  <si>
    <t>7/19/2016 10:51</t>
  </si>
  <si>
    <t>7/19/2016 10:56</t>
  </si>
  <si>
    <t>7/19/2016 11:11</t>
  </si>
  <si>
    <t>7/19/2016 11:30</t>
  </si>
  <si>
    <t>7/19/2016 12:00</t>
  </si>
  <si>
    <t>7/19/2016 17:14</t>
  </si>
  <si>
    <t>7/19/2016 17:24</t>
  </si>
  <si>
    <t>7/19/2016 17:50</t>
  </si>
  <si>
    <t>7/19/2016 18:08</t>
  </si>
  <si>
    <t>7/20/2016 17:12</t>
  </si>
  <si>
    <t>7/20/2016 17:24</t>
  </si>
  <si>
    <t>7/20/2016 17:50</t>
  </si>
  <si>
    <t>7/20/2016 17:57</t>
  </si>
  <si>
    <t>7/20/2016 18:16</t>
  </si>
  <si>
    <t>7/20/2016 18:20</t>
  </si>
  <si>
    <t>7/21/2016 17:17</t>
  </si>
  <si>
    <t>7/21/2016 17:23</t>
  </si>
  <si>
    <t>7/21/2016 17:42</t>
  </si>
  <si>
    <t>7/21/2016 17:51</t>
  </si>
  <si>
    <t>7/21/2016 18:27</t>
  </si>
  <si>
    <t>7/21/2016 18:42</t>
  </si>
  <si>
    <t>7/21/2016 19:30</t>
  </si>
  <si>
    <t>7/21/2016 19:39</t>
  </si>
  <si>
    <t>7/22/2016 10:42</t>
  </si>
  <si>
    <t>7/22/2016 10:53</t>
  </si>
  <si>
    <t>7/22/2016 11:11</t>
  </si>
  <si>
    <t>7/22/2016 11:25</t>
  </si>
  <si>
    <t>7/22/2016 11:37</t>
  </si>
  <si>
    <t>7/22/2016 12:00</t>
  </si>
  <si>
    <t>7/22/2016 12:14</t>
  </si>
  <si>
    <t>7/22/2016 12:31</t>
  </si>
  <si>
    <t>7/22/2016 13:21</t>
  </si>
  <si>
    <t>7/22/2016 13:42</t>
  </si>
  <si>
    <t>7/22/2016 14:27</t>
  </si>
  <si>
    <t>7/22/2016 14:43</t>
  </si>
  <si>
    <t>7/22/2016 15:49</t>
  </si>
  <si>
    <t>7/22/2016 16:22</t>
  </si>
  <si>
    <t>7/22/2016 18:33</t>
  </si>
  <si>
    <t>7/22/2016 18:51</t>
  </si>
  <si>
    <t>7/23/2016 14:27</t>
  </si>
  <si>
    <t>7/23/2016 14:44</t>
  </si>
  <si>
    <t>7/23/2016 14:48</t>
  </si>
  <si>
    <t>7/23/2016 15:12</t>
  </si>
  <si>
    <t>7/23/2016 15:15</t>
  </si>
  <si>
    <t>7/23/2016 15:27</t>
  </si>
  <si>
    <t>7/23/2016 15:50</t>
  </si>
  <si>
    <t>7/23/2016 16:10</t>
  </si>
  <si>
    <t>7/23/2016 20:17</t>
  </si>
  <si>
    <t>7/23/2016 20:33</t>
  </si>
  <si>
    <t>7/23/2016 23:18</t>
  </si>
  <si>
    <t>7/23/2016 23:43</t>
  </si>
  <si>
    <t>7/25/2016 10:35</t>
  </si>
  <si>
    <t>7/25/2016 10:41</t>
  </si>
  <si>
    <t>7/25/2016 10:47</t>
  </si>
  <si>
    <t>7/25/2016 10:58</t>
  </si>
  <si>
    <t>7/25/2016 11:04</t>
  </si>
  <si>
    <t>7/25/2016 11:33</t>
  </si>
  <si>
    <t>7/25/2016 11:37</t>
  </si>
  <si>
    <t>7/25/2016 11:44</t>
  </si>
  <si>
    <t>7/26/2016 15:43</t>
  </si>
  <si>
    <t>7/26/2016 15:49</t>
  </si>
  <si>
    <t>7/26/2016 17:14</t>
  </si>
  <si>
    <t>7/26/2016 17:24</t>
  </si>
  <si>
    <t>7/26/2016 20:52</t>
  </si>
  <si>
    <t>7/26/2016 21:00</t>
  </si>
  <si>
    <t>7/26/2016 22:31</t>
  </si>
  <si>
    <t>7/26/2016 22:39</t>
  </si>
  <si>
    <t>7/27/2016 19:08</t>
  </si>
  <si>
    <t>7/27/2016 19:20</t>
  </si>
  <si>
    <t>7/27/2016 21:34</t>
  </si>
  <si>
    <t>7/27/2016 21:57</t>
  </si>
  <si>
    <t>7/27/2016 22:00</t>
  </si>
  <si>
    <t>7/27/2016 22:26</t>
  </si>
  <si>
    <t>7/28/2016 0:04</t>
  </si>
  <si>
    <t>7/28/2016 0:09</t>
  </si>
  <si>
    <t>7/29/2016 15:45</t>
  </si>
  <si>
    <t>7/29/2016 15:47</t>
  </si>
  <si>
    <t>7/29/2016 17:27</t>
  </si>
  <si>
    <t>7/29/2016 17:45</t>
  </si>
  <si>
    <t>7/30/2016 17:02</t>
  </si>
  <si>
    <t>7/30/2016 17:27</t>
  </si>
  <si>
    <t>7/30/2016 21:16</t>
  </si>
  <si>
    <t>7/30/2016 21:41</t>
  </si>
  <si>
    <t>7/31/2016 17:30</t>
  </si>
  <si>
    <t>7/31/2016 17:37</t>
  </si>
  <si>
    <t>8/13/2016 15:35</t>
  </si>
  <si>
    <t>8/13/2016 15:58</t>
  </si>
  <si>
    <t>8/15/2016 9:05</t>
  </si>
  <si>
    <t>8/15/2016 9:52</t>
  </si>
  <si>
    <t>8/15/2016 15:20</t>
  </si>
  <si>
    <t>8/15/2016 15:47</t>
  </si>
  <si>
    <t>8/15/2016 16:52</t>
  </si>
  <si>
    <t>8/15/2016 17:30</t>
  </si>
  <si>
    <t>8/15/2016 19:08</t>
  </si>
  <si>
    <t>8/15/2016 20:30</t>
  </si>
  <si>
    <t>8/16/2016 7:58</t>
  </si>
  <si>
    <t>8/16/2016 8:11</t>
  </si>
  <si>
    <t>8/16/2016 8:16</t>
  </si>
  <si>
    <t>8/16/2016 8:23</t>
  </si>
  <si>
    <t>8/16/2016 8:46</t>
  </si>
  <si>
    <t>8/16/2016 8:53</t>
  </si>
  <si>
    <t>8/16/2016 10:06</t>
  </si>
  <si>
    <t>8/16/2016 10:27</t>
  </si>
  <si>
    <t>8/16/2016 10:31</t>
  </si>
  <si>
    <t>8/16/2016 10:38</t>
  </si>
  <si>
    <t>8/16/2016 11:47</t>
  </si>
  <si>
    <t>8/16/2016 12:03</t>
  </si>
  <si>
    <t>8/16/2016 15:13</t>
  </si>
  <si>
    <t>8/16/2016 15:36</t>
  </si>
  <si>
    <t>8/17/2016 10:17</t>
  </si>
  <si>
    <t>8/17/2016 10:41</t>
  </si>
  <si>
    <t>8/17/2016 10:57</t>
  </si>
  <si>
    <t>8/17/2016 11:20</t>
  </si>
  <si>
    <t>8/17/2016 14:45</t>
  </si>
  <si>
    <t>8/17/2016 14:50</t>
  </si>
  <si>
    <t>8/17/2016 15:32</t>
  </si>
  <si>
    <t>8/17/2016 15:47</t>
  </si>
  <si>
    <t>8/17/2016 16:29</t>
  </si>
  <si>
    <t>8/17/2016 16:50</t>
  </si>
  <si>
    <t>8/17/2016 16:54</t>
  </si>
  <si>
    <t>8/17/2016 17:00</t>
  </si>
  <si>
    <t>8/17/2016 17:05</t>
  </si>
  <si>
    <t>8/17/2016 17:34</t>
  </si>
  <si>
    <t>8/17/2016 18:38</t>
  </si>
  <si>
    <t>8/17/2016 18:57</t>
  </si>
  <si>
    <t>8/18/2016 18:40</t>
  </si>
  <si>
    <t>8/18/2016 19:07</t>
  </si>
  <si>
    <t>8/19/2016 8:24</t>
  </si>
  <si>
    <t>8/19/2016 8:45</t>
  </si>
  <si>
    <t>8/19/2016 8:54</t>
  </si>
  <si>
    <t>8/19/2016 9:07</t>
  </si>
  <si>
    <t>8/19/2016 9:27</t>
  </si>
  <si>
    <t>8/19/2016 9:47</t>
  </si>
  <si>
    <t>8/19/2016 10:57</t>
  </si>
  <si>
    <t>8/19/2016 11:06</t>
  </si>
  <si>
    <t>8/19/2016 12:07</t>
  </si>
  <si>
    <t>8/19/2016 12:24</t>
  </si>
  <si>
    <t>8/19/2016 15:51</t>
  </si>
  <si>
    <t>8/19/2016 16:06</t>
  </si>
  <si>
    <t>8/19/2016 17:12</t>
  </si>
  <si>
    <t>8/19/2016 17:52</t>
  </si>
  <si>
    <t>8/21/2016 10:00</t>
  </si>
  <si>
    <t>8/21/2016 10:29</t>
  </si>
  <si>
    <t>8/21/2016 14:05</t>
  </si>
  <si>
    <t>8/21/2016 14:34</t>
  </si>
  <si>
    <t>8/21/2016 16:30</t>
  </si>
  <si>
    <t>8/21/2016 17:02</t>
  </si>
  <si>
    <t>8/21/2016 18:10</t>
  </si>
  <si>
    <t>8/21/2016 18:17</t>
  </si>
  <si>
    <t>8/21/2016 18:48</t>
  </si>
  <si>
    <t>8/21/2016 19:24</t>
  </si>
  <si>
    <t>8/22/2016 10:00</t>
  </si>
  <si>
    <t>8/22/2016 10:44</t>
  </si>
  <si>
    <t>8/22/2016 11:07</t>
  </si>
  <si>
    <t>8/22/2016 11:23</t>
  </si>
  <si>
    <t>8/22/2016 12:36</t>
  </si>
  <si>
    <t>8/22/2016 12:49</t>
  </si>
  <si>
    <t>8/22/2016 13:02</t>
  </si>
  <si>
    <t>8/22/2016 13:11</t>
  </si>
  <si>
    <t>8/22/2016 14:07</t>
  </si>
  <si>
    <t>8/22/2016 14:31</t>
  </si>
  <si>
    <t>8/22/2016 15:14</t>
  </si>
  <si>
    <t>8/22/2016 15:49</t>
  </si>
  <si>
    <t>8/22/2016 15:59</t>
  </si>
  <si>
    <t>8/22/2016 17:16</t>
  </si>
  <si>
    <t>8/22/2016 19:58</t>
  </si>
  <si>
    <t>8/22/2016 20:50</t>
  </si>
  <si>
    <t>8/22/2016 20:53</t>
  </si>
  <si>
    <t>8/22/2016 21:31</t>
  </si>
  <si>
    <t>8/22/2016 22:31</t>
  </si>
  <si>
    <t>8/22/2016 23:00</t>
  </si>
  <si>
    <t>8/23/2016 8:10</t>
  </si>
  <si>
    <t>8/23/2016 8:25</t>
  </si>
  <si>
    <t>8/23/2016 9:35</t>
  </si>
  <si>
    <t>8/23/2016 10:09</t>
  </si>
  <si>
    <t>8/23/2016 12:59</t>
  </si>
  <si>
    <t>8/23/2016 13:15</t>
  </si>
  <si>
    <t>8/23/2016 13:19</t>
  </si>
  <si>
    <t>8/23/2016 13:30</t>
  </si>
  <si>
    <t>8/23/2016 13:49</t>
  </si>
  <si>
    <t>8/23/2016 14:04</t>
  </si>
  <si>
    <t>8/23/2016 15:07</t>
  </si>
  <si>
    <t>8/23/2016 15:12</t>
  </si>
  <si>
    <t>8/23/2016 15:15</t>
  </si>
  <si>
    <t>8/23/2016 17:16</t>
  </si>
  <si>
    <t>8/23/2016 17:42</t>
  </si>
  <si>
    <t>8/23/2016 18:31</t>
  </si>
  <si>
    <t>8/24/2016 12:05</t>
  </si>
  <si>
    <t>8/24/2016 12:56</t>
  </si>
  <si>
    <t>8/24/2016 13:01</t>
  </si>
  <si>
    <t>8/24/2016 15:25</t>
  </si>
  <si>
    <t>8/25/2016 15:17</t>
  </si>
  <si>
    <t>8/25/2016 16:22</t>
  </si>
  <si>
    <t>8/25/2016 16:36</t>
  </si>
  <si>
    <t>8/25/2016 16:56</t>
  </si>
  <si>
    <t>8/25/2016 17:19</t>
  </si>
  <si>
    <t>8/25/2016 19:20</t>
  </si>
  <si>
    <t>8/25/2016 19:25</t>
  </si>
  <si>
    <t>8/25/2016 19:57</t>
  </si>
  <si>
    <t>8/25/2016 22:58</t>
  </si>
  <si>
    <t>8/25/2016 23:16</t>
  </si>
  <si>
    <t>8/26/2016 9:06</t>
  </si>
  <si>
    <t>8/26/2016 9:20</t>
  </si>
  <si>
    <t>8/26/2016 11:14</t>
  </si>
  <si>
    <t>8/26/2016 11:26</t>
  </si>
  <si>
    <t>8/26/2016 12:10</t>
  </si>
  <si>
    <t>8/26/2016 12:20</t>
  </si>
  <si>
    <t>8/26/2016 14:10</t>
  </si>
  <si>
    <t>8/26/2016 14:33</t>
  </si>
  <si>
    <t>8/26/2016 15:23</t>
  </si>
  <si>
    <t>8/26/2016 15:35</t>
  </si>
  <si>
    <t>8/26/2016 15:59</t>
  </si>
  <si>
    <t>8/26/2016 16:24</t>
  </si>
  <si>
    <t>8/26/2016 16:55</t>
  </si>
  <si>
    <t>8/26/2016 17:12</t>
  </si>
  <si>
    <t>8/26/2016 18:42</t>
  </si>
  <si>
    <t>8/26/2016 18:56</t>
  </si>
  <si>
    <t>8/26/2016 19:31</t>
  </si>
  <si>
    <t>8/26/2016 19:54</t>
  </si>
  <si>
    <t>8/26/2016 20:06</t>
  </si>
  <si>
    <t>8/26/2016 20:16</t>
  </si>
  <si>
    <t>8/27/2016 9:34</t>
  </si>
  <si>
    <t>8/27/2016 10:11</t>
  </si>
  <si>
    <t>8/27/2016 11:47</t>
  </si>
  <si>
    <t>8/27/2016 12:06</t>
  </si>
  <si>
    <t>8/27/2016 12:12</t>
  </si>
  <si>
    <t>8/27/2016 12:17</t>
  </si>
  <si>
    <t>8/27/2016 14:01</t>
  </si>
  <si>
    <t>8/27/2016 15:44</t>
  </si>
  <si>
    <t>8/27/2016 16:15</t>
  </si>
  <si>
    <t>8/27/2016 19:13</t>
  </si>
  <si>
    <t>8/28/2016 9:57</t>
  </si>
  <si>
    <t>8/28/2016 10:18</t>
  </si>
  <si>
    <t>8/28/2016 16:39</t>
  </si>
  <si>
    <t>8/28/2016 16:55</t>
  </si>
  <si>
    <t>8/28/2016 17:37</t>
  </si>
  <si>
    <t>8/28/2016 17:55</t>
  </si>
  <si>
    <t>8/28/2016 21:15</t>
  </si>
  <si>
    <t>8/28/2016 21:59</t>
  </si>
  <si>
    <t>8/29/2016 12:02</t>
  </si>
  <si>
    <t>8/29/2016 12:31</t>
  </si>
  <si>
    <t>8/29/2016 13:38</t>
  </si>
  <si>
    <t>8/29/2016 13:48</t>
  </si>
  <si>
    <t>8/29/2016 14:31</t>
  </si>
  <si>
    <t>8/29/2016 14:41</t>
  </si>
  <si>
    <t>8/29/2016 14:49</t>
  </si>
  <si>
    <t>8/29/2016 15:04</t>
  </si>
  <si>
    <t>8/29/2016 15:49</t>
  </si>
  <si>
    <t>8/29/2016 15:59</t>
  </si>
  <si>
    <t>8/29/2016 16:06</t>
  </si>
  <si>
    <t>8/29/2016 16:21</t>
  </si>
  <si>
    <t>8/29/2016 17:24</t>
  </si>
  <si>
    <t>8/29/2016 17:41</t>
  </si>
  <si>
    <t>8/29/2016 18:27</t>
  </si>
  <si>
    <t>8/29/2016 18:36</t>
  </si>
  <si>
    <t>8/30/2016 11:53</t>
  </si>
  <si>
    <t>8/30/2016 12:05</t>
  </si>
  <si>
    <t>8/30/2016 12:46</t>
  </si>
  <si>
    <t>8/30/2016 13:09</t>
  </si>
  <si>
    <t>8/30/2016 13:25</t>
  </si>
  <si>
    <t>8/30/2016 13:46</t>
  </si>
  <si>
    <t>8/30/2016 14:00</t>
  </si>
  <si>
    <t>8/30/2016 14:20</t>
  </si>
  <si>
    <t>8/30/2016 17:27</t>
  </si>
  <si>
    <t>8/30/2016 18:09</t>
  </si>
  <si>
    <t>9/13/2016 16:56</t>
  </si>
  <si>
    <t>9/13/2016 17:02</t>
  </si>
  <si>
    <t>9/14/2016 11:55</t>
  </si>
  <si>
    <t>9/14/2016 11:59</t>
  </si>
  <si>
    <t>9/15/2016 20:33</t>
  </si>
  <si>
    <t>9/15/2016 20:38</t>
  </si>
  <si>
    <t>9/16/2016 7:08</t>
  </si>
  <si>
    <t>9/18/2016 18:07</t>
  </si>
  <si>
    <t>9/18/2016 18:11</t>
  </si>
  <si>
    <t>9/19/2016 6:18</t>
  </si>
  <si>
    <t>9/19/2016 6:49</t>
  </si>
  <si>
    <t>9/19/2016 14:40</t>
  </si>
  <si>
    <t>9/19/2016 14:56</t>
  </si>
  <si>
    <t>9/19/2016 16:23</t>
  </si>
  <si>
    <t>9/19/2016 16:31</t>
  </si>
  <si>
    <t>9/19/2016 17:36</t>
  </si>
  <si>
    <t>9/19/2016 18:20</t>
  </si>
  <si>
    <t>9/19/2016 19:10</t>
  </si>
  <si>
    <t>9/19/2016 19:49</t>
  </si>
  <si>
    <t>9/20/2016 11:29</t>
  </si>
  <si>
    <t>9/20/2016 11:48</t>
  </si>
  <si>
    <t>9/20/2016 20:47</t>
  </si>
  <si>
    <t>9/20/2016 22:47</t>
  </si>
  <si>
    <t>9/23/2016 13:15</t>
  </si>
  <si>
    <t>9/23/2016 13:40</t>
  </si>
  <si>
    <t>9/24/2016 14:34</t>
  </si>
  <si>
    <t>9/24/2016 15:15</t>
  </si>
  <si>
    <t>9/24/2016 20:29</t>
  </si>
  <si>
    <t>9/24/2016 20:33</t>
  </si>
  <si>
    <t>9/27/2016 8:33</t>
  </si>
  <si>
    <t>9/27/2016 8:35</t>
  </si>
  <si>
    <t>9/27/2016 13:21</t>
  </si>
  <si>
    <t>9/27/2016 14:43</t>
  </si>
  <si>
    <t>9/27/2016 19:14</t>
  </si>
  <si>
    <t>9/27/2016 20:34</t>
  </si>
  <si>
    <t>9/27/2016 21:01</t>
  </si>
  <si>
    <t>9/28/2016 2:37</t>
  </si>
  <si>
    <t>9/28/2016 17:21</t>
  </si>
  <si>
    <t>9/28/2016 19:36</t>
  </si>
  <si>
    <t>9/29/2016 16:13</t>
  </si>
  <si>
    <t>9/29/2016 18:47</t>
  </si>
  <si>
    <t>9/30/2016 17:39</t>
  </si>
  <si>
    <t>9/30/2016 20:20</t>
  </si>
  <si>
    <t>9/30/2016 20:59</t>
  </si>
  <si>
    <t>9/30/2016 22:34</t>
  </si>
  <si>
    <t>10/13/2016 11:20</t>
  </si>
  <si>
    <t>10/13/2016 11:58</t>
  </si>
  <si>
    <t>10/13/2016 12:08</t>
  </si>
  <si>
    <t>10/13/2016 12:14</t>
  </si>
  <si>
    <t>10/13/2016 13:02</t>
  </si>
  <si>
    <t>10/13/2016 13:37</t>
  </si>
  <si>
    <t>10/13/2016 13:46</t>
  </si>
  <si>
    <t>10/13/2016 16:08</t>
  </si>
  <si>
    <t>10/13/2016 16:53</t>
  </si>
  <si>
    <t>10/14/2016 8:50</t>
  </si>
  <si>
    <t>10/14/2016 9:44</t>
  </si>
  <si>
    <t>10/14/2016 10:16</t>
  </si>
  <si>
    <t>10/14/2016 10:52</t>
  </si>
  <si>
    <t>10/14/2016 15:56</t>
  </si>
  <si>
    <t>10/14/2016 16:20</t>
  </si>
  <si>
    <t>10/14/2016 23:54</t>
  </si>
  <si>
    <t>10/15/2016 2:06</t>
  </si>
  <si>
    <t>10/15/2016 22:28</t>
  </si>
  <si>
    <t>10/15/2016 22:48</t>
  </si>
  <si>
    <t>10/16/2016 0:01</t>
  </si>
  <si>
    <t>10/16/2016 0:14</t>
  </si>
  <si>
    <t>10/16/2016 12:52</t>
  </si>
  <si>
    <t>10/16/2016 13:11</t>
  </si>
  <si>
    <t>10/16/2016 14:40</t>
  </si>
  <si>
    <t>10/16/2016 15:01</t>
  </si>
  <si>
    <t>10/16/2016 15:10</t>
  </si>
  <si>
    <t>10/16/2016 15:19</t>
  </si>
  <si>
    <t>10/16/2016 19:27</t>
  </si>
  <si>
    <t>10/16/2016 19:33</t>
  </si>
  <si>
    <t>10/16/2016 20:30</t>
  </si>
  <si>
    <t>10/16/2016 20:39</t>
  </si>
  <si>
    <t>10/16/2016 21:34</t>
  </si>
  <si>
    <t>10/16/2016 21:41</t>
  </si>
  <si>
    <t>10/17/2016 15:19</t>
  </si>
  <si>
    <t>10/17/2016 15:57</t>
  </si>
  <si>
    <t>10/17/2016 16:29</t>
  </si>
  <si>
    <t>10/17/2016 17:11</t>
  </si>
  <si>
    <t>10/17/2016 18:02</t>
  </si>
  <si>
    <t>10/17/2016 18:16</t>
  </si>
  <si>
    <t>10/17/2016 18:31</t>
  </si>
  <si>
    <t>10/17/2016 18:45</t>
  </si>
  <si>
    <t>10/17/2016 19:08</t>
  </si>
  <si>
    <t>10/17/2016 19:25</t>
  </si>
  <si>
    <t>10/18/2016 8:12</t>
  </si>
  <si>
    <t>10/18/2016 8:22</t>
  </si>
  <si>
    <t>10/18/2016 8:53</t>
  </si>
  <si>
    <t>10/18/2016 9:02</t>
  </si>
  <si>
    <t>10/18/2016 10:41</t>
  </si>
  <si>
    <t>10/18/2016 11:09</t>
  </si>
  <si>
    <t>10/18/2016 18:12</t>
  </si>
  <si>
    <t>10/18/2016 18:33</t>
  </si>
  <si>
    <t>10/18/2016 19:03</t>
  </si>
  <si>
    <t>10/18/2016 19:13</t>
  </si>
  <si>
    <t>10/18/2016 20:31</t>
  </si>
  <si>
    <t>10/18/2016 20:37</t>
  </si>
  <si>
    <t>10/19/2016 9:33</t>
  </si>
  <si>
    <t>10/19/2016 9:47</t>
  </si>
  <si>
    <t>10/19/2016 9:54</t>
  </si>
  <si>
    <t>10/19/2016 10:21</t>
  </si>
  <si>
    <t>10/19/2016 13:45</t>
  </si>
  <si>
    <t>10/19/2016 13:56</t>
  </si>
  <si>
    <t>10/19/2016 14:02</t>
  </si>
  <si>
    <t>10/19/2016 14:31</t>
  </si>
  <si>
    <t>10/19/2016 15:44</t>
  </si>
  <si>
    <t>10/19/2016 16:02</t>
  </si>
  <si>
    <t>10/19/2016 16:06</t>
  </si>
  <si>
    <t>10/19/2016 16:19</t>
  </si>
  <si>
    <t>10/19/2016 16:33</t>
  </si>
  <si>
    <t>10/19/2016 17:01</t>
  </si>
  <si>
    <t>10/20/2016 11:26</t>
  </si>
  <si>
    <t>10/20/2016 11:34</t>
  </si>
  <si>
    <t>10/20/2016 12:19</t>
  </si>
  <si>
    <t>10/20/2016 13:17</t>
  </si>
  <si>
    <t>10/20/2016 20:44</t>
  </si>
  <si>
    <t>10/20/2016 21:37</t>
  </si>
  <si>
    <t>10/21/2016 10:06</t>
  </si>
  <si>
    <t>10/21/2016 10:21</t>
  </si>
  <si>
    <t>10/22/2016 0:54</t>
  </si>
  <si>
    <t>10/22/2016 1:09</t>
  </si>
  <si>
    <t>10/22/2016 13:26</t>
  </si>
  <si>
    <t>10/22/2016 14:03</t>
  </si>
  <si>
    <t>10/22/2016 17:08</t>
  </si>
  <si>
    <t>10/22/2016 17:55</t>
  </si>
  <si>
    <t>10/23/2016 9:24</t>
  </si>
  <si>
    <t>10/23/2016 10:05</t>
  </si>
  <si>
    <t>10/23/2016 12:17</t>
  </si>
  <si>
    <t>10/23/2016 12:59</t>
  </si>
  <si>
    <t>10/23/2016 19:04</t>
  </si>
  <si>
    <t>10/23/2016 19:14</t>
  </si>
  <si>
    <t>10/23/2016 21:10</t>
  </si>
  <si>
    <t>10/23/2016 21:25</t>
  </si>
  <si>
    <t>10/24/2016 14:57</t>
  </si>
  <si>
    <t>10/24/2016 15:26</t>
  </si>
  <si>
    <t>10/24/2016 15:33</t>
  </si>
  <si>
    <t>10/24/2016 16:13</t>
  </si>
  <si>
    <t>10/24/2016 16:34</t>
  </si>
  <si>
    <t>10/24/2016 16:41</t>
  </si>
  <si>
    <t>10/25/2016 13:27</t>
  </si>
  <si>
    <t>10/25/2016 14:08</t>
  </si>
  <si>
    <t>10/25/2016 15:04</t>
  </si>
  <si>
    <t>10/25/2016 15:11</t>
  </si>
  <si>
    <t>10/25/2016 15:16</t>
  </si>
  <si>
    <t>10/25/2016 15:33</t>
  </si>
  <si>
    <t>10/25/2016 20:00</t>
  </si>
  <si>
    <t>10/25/2016 20:11</t>
  </si>
  <si>
    <t>10/25/2016 20:54</t>
  </si>
  <si>
    <t>10/25/2016 21:03</t>
  </si>
  <si>
    <t>10/25/2016 22:24</t>
  </si>
  <si>
    <t>10/25/2016 22:45</t>
  </si>
  <si>
    <t>10/26/2016 19:25</t>
  </si>
  <si>
    <t>10/26/2016 19:31</t>
  </si>
  <si>
    <t>10/26/2016 20:53</t>
  </si>
  <si>
    <t>10/26/2016 21:03</t>
  </si>
  <si>
    <t>10/27/2016 18:51</t>
  </si>
  <si>
    <t>10/27/2016 19:16</t>
  </si>
  <si>
    <t>10/27/2016 19:20</t>
  </si>
  <si>
    <t>10/27/2016 19:35</t>
  </si>
  <si>
    <t>10/27/2016 19:52</t>
  </si>
  <si>
    <t>10/27/2016 20:21</t>
  </si>
  <si>
    <t>10/27/2016 20:47</t>
  </si>
  <si>
    <t>10/27/2016 20:54</t>
  </si>
  <si>
    <t>10/27/2016 21:26</t>
  </si>
  <si>
    <t>10/27/2016 21:48</t>
  </si>
  <si>
    <t>10/28/2016 11:34</t>
  </si>
  <si>
    <t>10/28/2016 11:52</t>
  </si>
  <si>
    <t>10/28/2016 13:06</t>
  </si>
  <si>
    <t>10/28/2016 13:36</t>
  </si>
  <si>
    <t>10/28/2016 15:53</t>
  </si>
  <si>
    <t>10/28/2016 17:59</t>
  </si>
  <si>
    <t>10/28/2016 18:13</t>
  </si>
  <si>
    <t>10/28/2016 20:07</t>
  </si>
  <si>
    <t>10/28/2016 20:13</t>
  </si>
  <si>
    <t>10/28/2016 22:00</t>
  </si>
  <si>
    <t>10/29/2016 15:22</t>
  </si>
  <si>
    <t>10/29/2016 17:05</t>
  </si>
  <si>
    <t>10/29/2016 17:13</t>
  </si>
  <si>
    <t>10/29/2016 19:19</t>
  </si>
  <si>
    <t>10/30/2016 7:49</t>
  </si>
  <si>
    <t>10/30/2016 8:30</t>
  </si>
  <si>
    <t>10/30/2016 9:07</t>
  </si>
  <si>
    <t>10/30/2016 10:09</t>
  </si>
  <si>
    <t>10/30/2016 10:11</t>
  </si>
  <si>
    <t>10/30/2016 10:38</t>
  </si>
  <si>
    <t>10/30/2016 10:51</t>
  </si>
  <si>
    <t>10/30/2016 11:21</t>
  </si>
  <si>
    <t>10/30/2016 12:24</t>
  </si>
  <si>
    <t>10/30/2016 12:35</t>
  </si>
  <si>
    <t>10/30/2016 12:58</t>
  </si>
  <si>
    <t>10/30/2016 13:18</t>
  </si>
  <si>
    <t>10/30/2016 13:24</t>
  </si>
  <si>
    <t>10/30/2016 14:37</t>
  </si>
  <si>
    <t>10/30/2016 15:22</t>
  </si>
  <si>
    <t>10/30/2016 18:23</t>
  </si>
  <si>
    <t>10/30/2016 18:26</t>
  </si>
  <si>
    <t>10/30/2016 19:39</t>
  </si>
  <si>
    <t>10/31/2016 18:11</t>
  </si>
  <si>
    <t>10/31/2016 18:20</t>
  </si>
  <si>
    <t>10/31/2016 18:47</t>
  </si>
  <si>
    <t>10/31/2016 19:16</t>
  </si>
  <si>
    <t>10/31/2016 20:18</t>
  </si>
  <si>
    <t>10/31/2016 20:44</t>
  </si>
  <si>
    <t>10/31/2016 21:45</t>
  </si>
  <si>
    <t>10/31/2016 22:10</t>
  </si>
  <si>
    <t>11/13/2016 8:54</t>
  </si>
  <si>
    <t>11/13/2016 9:02</t>
  </si>
  <si>
    <t>11/13/2016 9:27</t>
  </si>
  <si>
    <t>11/13/2016 9:53</t>
  </si>
  <si>
    <t>11/13/2016 10:31</t>
  </si>
  <si>
    <t>11/13/2016 10:37</t>
  </si>
  <si>
    <t>11/13/2016 11:04</t>
  </si>
  <si>
    <t>11/13/2016 11:16</t>
  </si>
  <si>
    <t>11/13/2016 12:22</t>
  </si>
  <si>
    <t>11/13/2016 12:51</t>
  </si>
  <si>
    <t>11/13/2016 13:05</t>
  </si>
  <si>
    <t>11/13/2016 13:11</t>
  </si>
  <si>
    <t>11/13/2016 13:14</t>
  </si>
  <si>
    <t>11/13/2016 13:18</t>
  </si>
  <si>
    <t>11/13/2016 14:35</t>
  </si>
  <si>
    <t>11/13/2016 14:46</t>
  </si>
  <si>
    <t>11/13/2016 15:14</t>
  </si>
  <si>
    <t>11/13/2016 15:24</t>
  </si>
  <si>
    <t>11/13/2016 15:47</t>
  </si>
  <si>
    <t>11/13/2016 15:59</t>
  </si>
  <si>
    <t>11/14/2016 11:24</t>
  </si>
  <si>
    <t>11/14/2016 12:13</t>
  </si>
  <si>
    <t>11/14/2016 13:40</t>
  </si>
  <si>
    <t>11/14/2016 14:33</t>
  </si>
  <si>
    <t>11/14/2016 15:27</t>
  </si>
  <si>
    <t>11/14/2016 15:36</t>
  </si>
  <si>
    <t>11/14/2016 20:19</t>
  </si>
  <si>
    <t>11/14/2016 20:30</t>
  </si>
  <si>
    <t>11/15/2016 13:59</t>
  </si>
  <si>
    <t>11/15/2016 14:06</t>
  </si>
  <si>
    <t>11/15/2016 14:09</t>
  </si>
  <si>
    <t>11/15/2016 14:26</t>
  </si>
  <si>
    <t>11/15/2016 20:44</t>
  </si>
  <si>
    <t>11/15/2016 21:00</t>
  </si>
  <si>
    <t>11/16/2016 20:21</t>
  </si>
  <si>
    <t>11/16/2016 20:27</t>
  </si>
  <si>
    <t>11/16/2016 22:52</t>
  </si>
  <si>
    <t>11/16/2016 23:02</t>
  </si>
  <si>
    <t>11/17/2016 10:13</t>
  </si>
  <si>
    <t>11/17/2016 10:44</t>
  </si>
  <si>
    <t>11/18/2016 20:09</t>
  </si>
  <si>
    <t>11/18/2016 20:19</t>
  </si>
  <si>
    <t>11/18/2016 21:23</t>
  </si>
  <si>
    <t>11/18/2016 21:34</t>
  </si>
  <si>
    <t>11/18/2016 21:56</t>
  </si>
  <si>
    <t>11/18/2016 22:21</t>
  </si>
  <si>
    <t>11/19/2016 13:51</t>
  </si>
  <si>
    <t>11/19/2016 14:10</t>
  </si>
  <si>
    <t>11/19/2016 14:30</t>
  </si>
  <si>
    <t>11/19/2016 14:51</t>
  </si>
  <si>
    <t>11/19/2016 16:01</t>
  </si>
  <si>
    <t>11/19/2016 16:06</t>
  </si>
  <si>
    <t>11/19/2016 16:27</t>
  </si>
  <si>
    <t>11/19/2016 16:41</t>
  </si>
  <si>
    <t>11/19/2016 17:41</t>
  </si>
  <si>
    <t>11/19/2016 17:54</t>
  </si>
  <si>
    <t>11/19/2016 21:14</t>
  </si>
  <si>
    <t>11/19/2016 21:35</t>
  </si>
  <si>
    <t>11/20/2016 10:27</t>
  </si>
  <si>
    <t>11/20/2016 11:32</t>
  </si>
  <si>
    <t>11/20/2016 11:58</t>
  </si>
  <si>
    <t>11/20/2016 12:28</t>
  </si>
  <si>
    <t>11/20/2016 14:58</t>
  </si>
  <si>
    <t>11/20/2016 15:07</t>
  </si>
  <si>
    <t>11/20/2016 17:45</t>
  </si>
  <si>
    <t>11/20/2016 18:37</t>
  </si>
  <si>
    <t>11/21/2016 13:37</t>
  </si>
  <si>
    <t>11/21/2016 13:49</t>
  </si>
  <si>
    <t>11/21/2016 14:34</t>
  </si>
  <si>
    <t>11/21/2016 14:44</t>
  </si>
  <si>
    <t>11/21/2016 17:50</t>
  </si>
  <si>
    <t>11/21/2016 18:04</t>
  </si>
  <si>
    <t>11/21/2016 18:18</t>
  </si>
  <si>
    <t>11/21/2016 18:27</t>
  </si>
  <si>
    <t>11/21/2016 18:43</t>
  </si>
  <si>
    <t>11/21/2016 18:51</t>
  </si>
  <si>
    <t>11/22/2016 15:12</t>
  </si>
  <si>
    <t>11/22/2016 15:27</t>
  </si>
  <si>
    <t>11/22/2016 15:31</t>
  </si>
  <si>
    <t>11/22/2016 15:44</t>
  </si>
  <si>
    <t>11/22/2016 15:51</t>
  </si>
  <si>
    <t>11/22/2016 16:43</t>
  </si>
  <si>
    <t>11/22/2016 18:18</t>
  </si>
  <si>
    <t>11/22/2016 18:28</t>
  </si>
  <si>
    <t>11/22/2016 21:02</t>
  </si>
  <si>
    <t>11/22/2016 21:14</t>
  </si>
  <si>
    <t>11/23/2016 15:34</t>
  </si>
  <si>
    <t>11/23/2016 15:50</t>
  </si>
  <si>
    <t>11/23/2016 16:18</t>
  </si>
  <si>
    <t>11/23/2016 16:29</t>
  </si>
  <si>
    <t>11/23/2016 16:49</t>
  </si>
  <si>
    <t>11/23/2016 17:00</t>
  </si>
  <si>
    <t>11/23/2016 18:37</t>
  </si>
  <si>
    <t>11/23/2016 18:47</t>
  </si>
  <si>
    <t>11/25/2016 11:47</t>
  </si>
  <si>
    <t>11/25/2016 12:04</t>
  </si>
  <si>
    <t>11/25/2016 13:13</t>
  </si>
  <si>
    <t>11/25/2016 13:31</t>
  </si>
  <si>
    <t>11/26/2016 15:54</t>
  </si>
  <si>
    <t>11/26/2016 15:59</t>
  </si>
  <si>
    <t>11/26/2016 17:00</t>
  </si>
  <si>
    <t>11/26/2016 17:12</t>
  </si>
  <si>
    <t>11/26/2016 17:36</t>
  </si>
  <si>
    <t>11/26/2016 17:56</t>
  </si>
  <si>
    <t>11/26/2016 18:29</t>
  </si>
  <si>
    <t>11/26/2016 19:04</t>
  </si>
  <si>
    <t>11/26/2016 19:47</t>
  </si>
  <si>
    <t>11/26/2016 19:54</t>
  </si>
  <si>
    <t>11/27/2016 15:59</t>
  </si>
  <si>
    <t>11/27/2016 16:06</t>
  </si>
  <si>
    <t>11/27/2016 18:55</t>
  </si>
  <si>
    <t>11/27/2016 19:09</t>
  </si>
  <si>
    <t>11/30/2016 11:03</t>
  </si>
  <si>
    <t>11/30/2016 11:34</t>
  </si>
  <si>
    <t>11/30/2016 11:53</t>
  </si>
  <si>
    <t>11/30/2016 12:35</t>
  </si>
  <si>
    <t>11/30/2016 12:43</t>
  </si>
  <si>
    <t>11/30/2016 12:53</t>
  </si>
  <si>
    <t>12/13/2016 18:19</t>
  </si>
  <si>
    <t>12/13/2016 18:29</t>
  </si>
  <si>
    <t>12/13/2016 20:20</t>
  </si>
  <si>
    <t>12/13/2016 20:29</t>
  </si>
  <si>
    <t>12/14/2016 16:52</t>
  </si>
  <si>
    <t>12/14/2016 17:10</t>
  </si>
  <si>
    <t>12/14/2016 17:22</t>
  </si>
  <si>
    <t>12/14/2016 17:34</t>
  </si>
  <si>
    <t>12/14/2016 17:50</t>
  </si>
  <si>
    <t>12/14/2016 18:00</t>
  </si>
  <si>
    <t>12/14/2016 20:24</t>
  </si>
  <si>
    <t>12/14/2016 20:40</t>
  </si>
  <si>
    <t>12/15/2016 14:20</t>
  </si>
  <si>
    <t>12/15/2016 14:54</t>
  </si>
  <si>
    <t>12/17/2016 15:38</t>
  </si>
  <si>
    <t>12/17/2016 16:12</t>
  </si>
  <si>
    <t>12/17/2016 17:19</t>
  </si>
  <si>
    <t>12/17/2016 17:59</t>
  </si>
  <si>
    <t>12/18/2016 13:03</t>
  </si>
  <si>
    <t>12/18/2016 13:41</t>
  </si>
  <si>
    <t>12/18/2016 16:38</t>
  </si>
  <si>
    <t>12/18/2016 17:25</t>
  </si>
  <si>
    <t>12/18/2016 20:35</t>
  </si>
  <si>
    <t>12/18/2016 21:04</t>
  </si>
  <si>
    <t>12/19/2016 9:08</t>
  </si>
  <si>
    <t>12/19/2016 9:36</t>
  </si>
  <si>
    <t>12/19/2016 10:15</t>
  </si>
  <si>
    <t>12/19/2016 10:34</t>
  </si>
  <si>
    <t>12/19/2016 13:04</t>
  </si>
  <si>
    <t>12/19/2016 13:08</t>
  </si>
  <si>
    <t>12/19/2016 13:24</t>
  </si>
  <si>
    <t>12/19/2016 13:35</t>
  </si>
  <si>
    <t>12/19/2016 14:07</t>
  </si>
  <si>
    <t>12/19/2016 14:15</t>
  </si>
  <si>
    <t>12/19/2016 14:18</t>
  </si>
  <si>
    <t>12/19/2016 14:32</t>
  </si>
  <si>
    <t>12/19/2016 14:37</t>
  </si>
  <si>
    <t>12/19/2016 14:50</t>
  </si>
  <si>
    <t>12/19/2016 15:09</t>
  </si>
  <si>
    <t>12/19/2016 15:38</t>
  </si>
  <si>
    <t>12/19/2016 16:50</t>
  </si>
  <si>
    <t>12/19/2016 17:09</t>
  </si>
  <si>
    <t>12/19/2016 19:05</t>
  </si>
  <si>
    <t>12/19/2016 19:17</t>
  </si>
  <si>
    <t>12/19/2016 19:55</t>
  </si>
  <si>
    <t>12/19/2016 20:30</t>
  </si>
  <si>
    <t>12/20/2016 8:49</t>
  </si>
  <si>
    <t>12/20/2016 9:24</t>
  </si>
  <si>
    <t>12/20/2016 10:30</t>
  </si>
  <si>
    <t>12/20/2016 10:48</t>
  </si>
  <si>
    <t>12/20/2016 11:30</t>
  </si>
  <si>
    <t>12/20/2016 12:17</t>
  </si>
  <si>
    <t>12/20/2016 13:14</t>
  </si>
  <si>
    <t>12/20/2016 13:20</t>
  </si>
  <si>
    <t>12/20/2016 13:54</t>
  </si>
  <si>
    <t>12/20/2016 14:17</t>
  </si>
  <si>
    <t>12/20/2016 16:14</t>
  </si>
  <si>
    <t>12/20/2016 16:24</t>
  </si>
  <si>
    <t>12/20/2016 16:56</t>
  </si>
  <si>
    <t>12/20/2016 17:07</t>
  </si>
  <si>
    <t>12/20/2016 18:47</t>
  </si>
  <si>
    <t>12/20/2016 19:21</t>
  </si>
  <si>
    <t>12/21/2016 7:42</t>
  </si>
  <si>
    <t>12/21/2016 8:10</t>
  </si>
  <si>
    <t>12/21/2016 10:14</t>
  </si>
  <si>
    <t>12/21/2016 10:30</t>
  </si>
  <si>
    <t>12/21/2016 11:35</t>
  </si>
  <si>
    <t>12/21/2016 11:49</t>
  </si>
  <si>
    <t>12/21/2016 12:51</t>
  </si>
  <si>
    <t>12/21/2016 13:33</t>
  </si>
  <si>
    <t>12/21/2016 15:38</t>
  </si>
  <si>
    <t>12/21/2016 15:49</t>
  </si>
  <si>
    <t>12/21/2016 15:55</t>
  </si>
  <si>
    <t>12/21/2016 16:05</t>
  </si>
  <si>
    <t>12/21/2016 17:45</t>
  </si>
  <si>
    <t>12/21/2016 17:54</t>
  </si>
  <si>
    <t>12/21/2016 17:59</t>
  </si>
  <si>
    <t>12/21/2016 18:31</t>
  </si>
  <si>
    <t>12/21/2016 19:49</t>
  </si>
  <si>
    <t>12/21/2016 20:35</t>
  </si>
  <si>
    <t>12/21/2016 20:56</t>
  </si>
  <si>
    <t>12/21/2016 23:42</t>
  </si>
  <si>
    <t>12/22/2016 15:40</t>
  </si>
  <si>
    <t>12/22/2016 16:38</t>
  </si>
  <si>
    <t>12/22/2016 17:04</t>
  </si>
  <si>
    <t>12/22/2016 17:20</t>
  </si>
  <si>
    <t>12/22/2016 17:27</t>
  </si>
  <si>
    <t>12/22/2016 17:53</t>
  </si>
  <si>
    <t>12/22/2016 17:56</t>
  </si>
  <si>
    <t>12/22/2016 18:29</t>
  </si>
  <si>
    <t>12/22/2016 18:31</t>
  </si>
  <si>
    <t>12/22/2016 18:37</t>
  </si>
  <si>
    <t>12/22/2016 18:38</t>
  </si>
  <si>
    <t>12/22/2016 18:47</t>
  </si>
  <si>
    <t>12/22/2016 19:04</t>
  </si>
  <si>
    <t>12/22/2016 19:50</t>
  </si>
  <si>
    <t>12/22/2016 21:41</t>
  </si>
  <si>
    <t>12/22/2016 21:53</t>
  </si>
  <si>
    <t>12/22/2016 23:27</t>
  </si>
  <si>
    <t>12/22/2016 23:32</t>
  </si>
  <si>
    <t>12/23/2016 9:21</t>
  </si>
  <si>
    <t>12/23/2016 9:41</t>
  </si>
  <si>
    <t>12/23/2016 11:33</t>
  </si>
  <si>
    <t>12/23/2016 11:58</t>
  </si>
  <si>
    <t>12/23/2016 14:15</t>
  </si>
  <si>
    <t>12/23/2016 15:25</t>
  </si>
  <si>
    <t>12/23/2016 16:23</t>
  </si>
  <si>
    <t>12/23/2016 16:34</t>
  </si>
  <si>
    <t>12/23/2016 17:34</t>
  </si>
  <si>
    <t>12/23/2016 18:27</t>
  </si>
  <si>
    <t>12/24/2016 7:43</t>
  </si>
  <si>
    <t>12/24/2016 8:04</t>
  </si>
  <si>
    <t>12/24/2016 9:19</t>
  </si>
  <si>
    <t>12/24/2016 9:55</t>
  </si>
  <si>
    <t>12/24/2016 10:34</t>
  </si>
  <si>
    <t>12/24/2016 10:53</t>
  </si>
  <si>
    <t>12/24/2016 12:51</t>
  </si>
  <si>
    <t>12/24/2016 12:53</t>
  </si>
  <si>
    <t>12/24/2016 13:08</t>
  </si>
  <si>
    <t>12/24/2016 13:29</t>
  </si>
  <si>
    <t>12/24/2016 17:12</t>
  </si>
  <si>
    <t>12/24/2016 17:27</t>
  </si>
  <si>
    <t>12/24/2016 19:12</t>
  </si>
  <si>
    <t>12/24/2016 19:27</t>
  </si>
  <si>
    <t>12/24/2016 22:04</t>
  </si>
  <si>
    <t>12/24/2016 22:09</t>
  </si>
  <si>
    <t>12/25/2016 0:10</t>
  </si>
  <si>
    <t>12/25/2016 0:14</t>
  </si>
  <si>
    <t>12/25/2016 19:15</t>
  </si>
  <si>
    <t>12/25/2016 19:26</t>
  </si>
  <si>
    <t>12/25/2016 21:58</t>
  </si>
  <si>
    <t>12/25/2016 22:04</t>
  </si>
  <si>
    <t>12/26/2016 8:30</t>
  </si>
  <si>
    <t>12/26/2016 8:41</t>
  </si>
  <si>
    <t>12/26/2016 9:05</t>
  </si>
  <si>
    <t>12/26/2016 9:19</t>
  </si>
  <si>
    <t>12/26/2016 10:15</t>
  </si>
  <si>
    <t>12/26/2016 10:36</t>
  </si>
  <si>
    <t>12/26/2016 11:29</t>
  </si>
  <si>
    <t>12/26/2016 11:42</t>
  </si>
  <si>
    <t>12/26/2016 13:09</t>
  </si>
  <si>
    <t>12/26/2016 13:43</t>
  </si>
  <si>
    <t>12/27/2016 7:02</t>
  </si>
  <si>
    <t>12/27/2016 7:14</t>
  </si>
  <si>
    <t>12/27/2016 8:37</t>
  </si>
  <si>
    <t>12/27/2016 8:59</t>
  </si>
  <si>
    <t>12/27/2016 12:53</t>
  </si>
  <si>
    <t>12/27/2016 12:57</t>
  </si>
  <si>
    <t>12/27/2016 14:49</t>
  </si>
  <si>
    <t>12/27/2016 15:03</t>
  </si>
  <si>
    <t>12/27/2016 16:34</t>
  </si>
  <si>
    <t>12/27/2016 16:58</t>
  </si>
  <si>
    <t>12/27/2016 19:19</t>
  </si>
  <si>
    <t>12/27/2016 19:50</t>
  </si>
  <si>
    <t>12/28/2016 8:34</t>
  </si>
  <si>
    <t>12/28/2016 9:06</t>
  </si>
  <si>
    <t>12/28/2016 11:42</t>
  </si>
  <si>
    <t>12/28/2016 12:12</t>
  </si>
  <si>
    <t>12/28/2016 13:53</t>
  </si>
  <si>
    <t>12/28/2016 14:01</t>
  </si>
  <si>
    <t>12/28/2016 15:04</t>
  </si>
  <si>
    <t>12/28/2016 15:39</t>
  </si>
  <si>
    <t>12/28/2016 17:02</t>
  </si>
  <si>
    <t>12/28/2016 17:16</t>
  </si>
  <si>
    <t>12/28/2016 18:33</t>
  </si>
  <si>
    <t>12/28/2016 18:56</t>
  </si>
  <si>
    <t>12/28/2016 22:44</t>
  </si>
  <si>
    <t>12/28/2016 23:18</t>
  </si>
  <si>
    <t>12/29/2016 0:49</t>
  </si>
  <si>
    <t>12/29/2016 1:06</t>
  </si>
  <si>
    <t>12/29/2016 9:44</t>
  </si>
  <si>
    <t>12/29/2016 10:07</t>
  </si>
  <si>
    <t>12/29/2016 11:28</t>
  </si>
  <si>
    <t>12/29/2016 12:00</t>
  </si>
  <si>
    <t>12/29/2016 12:25</t>
  </si>
  <si>
    <t>12/29/2016 12:33</t>
  </si>
  <si>
    <t>12/29/2016 13:17</t>
  </si>
  <si>
    <t>12/29/2016 13:24</t>
  </si>
  <si>
    <t>12/29/2016 13:56</t>
  </si>
  <si>
    <t>12/29/2016 14:11</t>
  </si>
  <si>
    <t>12/29/2016 14:42</t>
  </si>
  <si>
    <t>12/29/2016 14:58</t>
  </si>
  <si>
    <t>12/29/2016 15:05</t>
  </si>
  <si>
    <t>12/29/2016 15:16</t>
  </si>
  <si>
    <t>12/29/2016 18:59</t>
  </si>
  <si>
    <t>12/29/2016 19:14</t>
  </si>
  <si>
    <t>12/29/2016 19:50</t>
  </si>
  <si>
    <t>12/29/2016 20:10</t>
  </si>
  <si>
    <t>12/29/2016 20:15</t>
  </si>
  <si>
    <t>12/29/2016 20:45</t>
  </si>
  <si>
    <t>12/29/2016 20:53</t>
  </si>
  <si>
    <t>12/29/2016 21:42</t>
  </si>
  <si>
    <t>12/29/2016 23:14</t>
  </si>
  <si>
    <t>12/29/2016 23:47</t>
  </si>
  <si>
    <t>12/30/2016 10:15</t>
  </si>
  <si>
    <t>12/30/2016 10:33</t>
  </si>
  <si>
    <t>12/30/2016 11:31</t>
  </si>
  <si>
    <t>12/30/2016 11:56</t>
  </si>
  <si>
    <t>12/30/2016 15:41</t>
  </si>
  <si>
    <t>12/30/2016 16:03</t>
  </si>
  <si>
    <t>12/30/2016 16:45</t>
  </si>
  <si>
    <t>12/30/2016 17:08</t>
  </si>
  <si>
    <t>12/30/2016 23:06</t>
  </si>
  <si>
    <t>12/30/2016 23:10</t>
  </si>
  <si>
    <t>12/31/2016 1:07</t>
  </si>
  <si>
    <t>12/31/2016 1:14</t>
  </si>
  <si>
    <t>12/31/2016 13:24</t>
  </si>
  <si>
    <t>12/31/2016 13:42</t>
  </si>
  <si>
    <t>12/31/2016 15:03</t>
  </si>
  <si>
    <t>12/31/2016 15:38</t>
  </si>
  <si>
    <t>12/31/2016 21:32</t>
  </si>
  <si>
    <t>12/31/2016 21:50</t>
  </si>
  <si>
    <t>12/31/2016 22:08</t>
  </si>
  <si>
    <t>12/31/2016 23:51</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</si>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</sst>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mm:ss;@"/>
    <numFmt numFmtId="166" formatCode="dd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0"/>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5"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BA189"/>
        <bgColor indexed="64"/>
      </patternFill>
    </fill>
    <fill>
      <patternFill patternType="solid">
        <fgColor rgb="FFFDDECF"/>
        <bgColor indexed="64"/>
      </patternFill>
    </fill>
    <fill>
      <patternFill patternType="solid">
        <fgColor theme="9" tint="0.79998168889431442"/>
        <bgColor indexed="6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3" fillId="33" borderId="10" xfId="0" applyFont="1" applyFill="1" applyBorder="1"/>
    <xf numFmtId="0" fontId="0" fillId="0" borderId="10" xfId="0" applyBorder="1"/>
    <xf numFmtId="2" fontId="0" fillId="0" borderId="0" xfId="0" applyNumberFormat="1"/>
    <xf numFmtId="1" fontId="0" fillId="0" borderId="0" xfId="0" applyNumberFormat="1"/>
    <xf numFmtId="164" fontId="0" fillId="0" borderId="0" xfId="0" applyNumberFormat="1"/>
    <xf numFmtId="0" fontId="0" fillId="0" borderId="12" xfId="0" applyBorder="1"/>
    <xf numFmtId="19" fontId="0" fillId="0" borderId="10" xfId="0" applyNumberFormat="1" applyBorder="1"/>
    <xf numFmtId="14" fontId="0" fillId="0" borderId="10" xfId="0" applyNumberFormat="1" applyBorder="1"/>
    <xf numFmtId="19" fontId="0" fillId="0" borderId="12" xfId="0" applyNumberFormat="1" applyBorder="1"/>
    <xf numFmtId="14" fontId="0" fillId="0" borderId="12" xfId="0" applyNumberFormat="1" applyBorder="1"/>
    <xf numFmtId="165" fontId="0" fillId="0" borderId="0" xfId="0" applyNumberFormat="1"/>
    <xf numFmtId="165" fontId="13" fillId="33" borderId="11" xfId="0" applyNumberFormat="1" applyFont="1" applyFill="1" applyBorder="1"/>
    <xf numFmtId="165" fontId="0" fillId="0" borderId="11" xfId="0" applyNumberFormat="1" applyBorder="1"/>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3" xfId="0" applyBorder="1"/>
    <xf numFmtId="0" fontId="0" fillId="0" borderId="13" xfId="0" applyBorder="1" applyAlignment="1">
      <alignment horizontal="right"/>
    </xf>
    <xf numFmtId="0" fontId="0" fillId="34" borderId="0" xfId="0" applyFill="1" applyAlignment="1">
      <alignment horizontal="left"/>
    </xf>
    <xf numFmtId="0" fontId="0" fillId="35" borderId="0" xfId="0" applyFill="1" applyAlignment="1">
      <alignment horizontal="left"/>
    </xf>
    <xf numFmtId="0" fontId="0" fillId="36" borderId="0" xfId="0" applyFill="1" applyAlignment="1">
      <alignment horizontal="left"/>
    </xf>
    <xf numFmtId="0" fontId="0" fillId="37" borderId="0" xfId="0" applyFill="1" applyAlignment="1">
      <alignment horizontal="left"/>
    </xf>
    <xf numFmtId="0" fontId="0" fillId="38" borderId="0" xfId="0" applyFill="1" applyAlignment="1">
      <alignment horizontal="left"/>
    </xf>
    <xf numFmtId="0" fontId="0" fillId="39" borderId="0" xfId="0" applyFill="1" applyAlignment="1">
      <alignment horizontal="left"/>
    </xf>
    <xf numFmtId="49" fontId="0" fillId="0" borderId="10" xfId="0" applyNumberFormat="1" applyBorder="1"/>
    <xf numFmtId="49" fontId="13" fillId="33" borderId="10" xfId="0" applyNumberFormat="1" applyFont="1" applyFill="1" applyBorder="1"/>
    <xf numFmtId="49" fontId="0" fillId="0" borderId="0" xfId="0" applyNumberFormat="1"/>
    <xf numFmtId="166" fontId="0" fillId="0" borderId="10" xfId="0" applyNumberFormat="1" applyBorder="1"/>
    <xf numFmtId="166" fontId="0" fillId="0" borderId="12" xfId="0" applyNumberFormat="1" applyBorder="1"/>
    <xf numFmtId="166" fontId="0" fillId="0" borderId="0" xfId="0" applyNumberFormat="1" applyAlignment="1">
      <alignment horizontal="left"/>
    </xf>
    <xf numFmtId="0" fontId="0" fillId="37" borderId="0" xfId="0" applyFill="1" applyAlignment="1">
      <alignment horizontal="right"/>
    </xf>
    <xf numFmtId="0" fontId="0" fillId="38" borderId="0" xfId="0" applyFill="1" applyAlignment="1">
      <alignment horizontal="right"/>
    </xf>
    <xf numFmtId="0" fontId="0" fillId="36" borderId="0" xfId="0" applyFill="1" applyAlignment="1">
      <alignment horizontal="right"/>
    </xf>
    <xf numFmtId="0" fontId="0" fillId="39" borderId="0" xfId="0" applyFill="1" applyAlignment="1">
      <alignment horizontal="right"/>
    </xf>
    <xf numFmtId="0" fontId="0" fillId="34" borderId="0" xfId="0" applyFill="1"/>
    <xf numFmtId="0" fontId="0" fillId="35" borderId="0" xfId="0" applyFill="1"/>
    <xf numFmtId="0" fontId="0" fillId="36" borderId="0" xfId="0" applyFill="1"/>
    <xf numFmtId="0" fontId="19" fillId="40" borderId="0" xfId="0" applyFont="1" applyFill="1"/>
    <xf numFmtId="0" fontId="0" fillId="40" borderId="0" xfId="0" applyFill="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numFmt numFmtId="2" formatCode="0.00"/>
    </dxf>
    <dxf>
      <numFmt numFmtId="2" formatCode="0.00"/>
    </dxf>
    <dxf>
      <numFmt numFmtId="2" formatCode="0.00"/>
    </dxf>
    <dxf>
      <numFmt numFmtId="2" formatCode="0.00"/>
    </dxf>
    <dxf>
      <alignment horizontal="right"/>
    </dxf>
    <dxf>
      <alignment horizontal="right"/>
    </dxf>
    <dxf>
      <alignment horizontal="right"/>
    </dxf>
    <dxf>
      <alignment horizontal="right"/>
    </dxf>
    <dxf>
      <numFmt numFmtId="0" formatCode="General"/>
      <fill>
        <patternFill patternType="solid">
          <fgColor indexed="64"/>
          <bgColor theme="9" tint="0.79998168889431442"/>
        </patternFill>
      </fill>
      <alignment horizontal="left"/>
    </dxf>
    <dxf>
      <numFmt numFmtId="0" formatCode="General"/>
      <fill>
        <patternFill patternType="solid">
          <fgColor indexed="64"/>
          <bgColor theme="9" tint="0.59999389629810485"/>
        </patternFill>
      </fill>
      <alignment horizontal="left"/>
    </dxf>
    <dxf>
      <numFmt numFmtId="0" formatCode="General"/>
      <fill>
        <patternFill patternType="solid">
          <fgColor indexed="64"/>
          <bgColor rgb="FFFDDECF"/>
        </patternFill>
      </fill>
      <alignment horizontal="left"/>
    </dxf>
    <dxf>
      <numFmt numFmtId="0" formatCode="General"/>
      <fill>
        <patternFill patternType="solid">
          <fgColor indexed="64"/>
          <bgColor rgb="FFFBA189"/>
        </patternFill>
      </fill>
      <alignment horizontal="left"/>
    </dxf>
    <dxf>
      <fill>
        <patternFill patternType="solid">
          <bgColor theme="9" tint="0.79998168889431442"/>
        </patternFill>
      </fill>
    </dxf>
    <dxf>
      <fill>
        <patternFill patternType="solid">
          <bgColor theme="9" tint="0.59999389629810485"/>
        </patternFill>
      </fill>
    </dxf>
    <dxf>
      <fill>
        <patternFill patternType="solid">
          <bgColor rgb="FFFDDECF"/>
        </patternFill>
      </fill>
    </dxf>
    <dxf>
      <fill>
        <patternFill patternType="solid">
          <bgColor rgb="FFFBA189"/>
        </patternFill>
      </fill>
    </dxf>
    <dxf>
      <numFmt numFmtId="2" formatCode="0.00"/>
    </dxf>
    <dxf>
      <numFmt numFmtId="2" formatCode="0.00"/>
    </dxf>
    <dxf>
      <numFmt numFmtId="1" formatCode="0"/>
    </dxf>
    <dxf>
      <numFmt numFmtId="1" formatCode="0"/>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bgColor rgb="FFFF0000"/>
        </patternFill>
      </fill>
    </dxf>
    <dxf>
      <fill>
        <patternFill>
          <bgColor rgb="FFFF0000"/>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numFmt numFmtId="1" formatCode="0"/>
    </dxf>
    <dxf>
      <numFmt numFmtId="164" formatCode="0.0"/>
    </dxf>
    <dxf>
      <numFmt numFmtId="2" formatCode="0.00"/>
    </dxf>
    <dxf>
      <font>
        <b val="0"/>
        <i val="0"/>
        <strike val="0"/>
        <condense val="0"/>
        <extend val="0"/>
        <outline val="0"/>
        <shadow val="0"/>
        <u val="none"/>
        <vertAlign val="baseline"/>
        <sz val="11"/>
        <color theme="1"/>
        <name val="Calibri"/>
        <family val="2"/>
        <scheme val="minor"/>
      </font>
      <numFmt numFmtId="165" formatCode="h:mm:ss;@"/>
      <border diagonalUp="0" diagonalDown="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24" formatCode="h:mm:ss\ AM/PM"/>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24" formatCode="h:mm:ss\ AM/PM"/>
      <border diagonalUp="0" diagonalDown="0" outline="0">
        <left/>
        <right/>
        <top style="thin">
          <color theme="4"/>
        </top>
        <bottom/>
      </border>
    </dxf>
    <dxf>
      <numFmt numFmtId="166" formatCode="dddd"/>
      <border diagonalUp="0" diagonalDown="0" outline="0">
        <left/>
        <right/>
        <top style="thin">
          <color theme="4"/>
        </top>
        <bottom/>
      </border>
    </dxf>
    <dxf>
      <numFmt numFmtId="30" formatCode="@"/>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numFmt numFmtId="19" formatCode="dd/mm/yyyy"/>
      <border diagonalUp="0" diagonalDown="0" outline="0">
        <left/>
        <right/>
        <top style="thin">
          <color theme="4"/>
        </top>
        <bottom/>
      </border>
    </dxf>
    <dxf>
      <border outline="0">
        <left style="thin">
          <color theme="4"/>
        </left>
      </border>
    </dxf>
  </dxfs>
  <tableStyles count="0" defaultTableStyle="TableStyleMedium2" defaultPivotStyle="PivotStyleLight16"/>
  <colors>
    <mruColors>
      <color rgb="FFFDDECF"/>
      <color rgb="FFFBA1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i="1">
                <a:solidFill>
                  <a:sysClr val="windowText" lastClr="000000"/>
                </a:solidFill>
              </a:rPr>
              <a:t>Most Famous From to Start Location By MIles</a:t>
            </a:r>
          </a:p>
        </c:rich>
      </c:tx>
      <c:layout>
        <c:manualLayout>
          <c:xMode val="edge"/>
          <c:yMode val="edge"/>
          <c:x val="0.19264745756684737"/>
          <c:y val="7.0611078797002777E-2"/>
        </c:manualLayout>
      </c:layout>
      <c:overlay val="0"/>
      <c:spPr>
        <a:noFill/>
        <a:ln>
          <a:solidFill>
            <a:schemeClr val="accent1"/>
          </a:solid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Pivot_sheet!$G$3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Pivot_sheet!$F$4:$F$9</c:f>
              <c:multiLvlStrCache>
                <c:ptCount val="4"/>
                <c:lvl>
                  <c:pt idx="0">
                    <c:v>Cary</c:v>
                  </c:pt>
                  <c:pt idx="1">
                    <c:v>Banner Elk</c:v>
                  </c:pt>
                  <c:pt idx="2">
                    <c:v>Raleigh</c:v>
                  </c:pt>
                  <c:pt idx="3">
                    <c:v>Morrisville</c:v>
                  </c:pt>
                </c:lvl>
                <c:lvl>
                  <c:pt idx="0">
                    <c:v>Morrisville</c:v>
                  </c:pt>
                </c:lvl>
              </c:multiLvlStrCache>
            </c:multiLvlStrRef>
          </c:cat>
          <c:val>
            <c:numRef>
              <c:f>Pivot_sheet!$G$4:$G$9</c:f>
              <c:numCache>
                <c:formatCode>General</c:formatCode>
                <c:ptCount val="4"/>
                <c:pt idx="0">
                  <c:v>395.7000000000001</c:v>
                </c:pt>
                <c:pt idx="1">
                  <c:v>195.3</c:v>
                </c:pt>
                <c:pt idx="2">
                  <c:v>42</c:v>
                </c:pt>
                <c:pt idx="3">
                  <c:v>31.1</c:v>
                </c:pt>
              </c:numCache>
            </c:numRef>
          </c:val>
          <c:extLst>
            <c:ext xmlns:c16="http://schemas.microsoft.com/office/drawing/2014/chart" uri="{C3380CC4-5D6E-409C-BE32-E72D297353CC}">
              <c16:uniqueId val="{00000000-8FEF-4B76-A447-519A1D95F2D2}"/>
            </c:ext>
          </c:extLst>
        </c:ser>
        <c:dLbls>
          <c:dLblPos val="outEnd"/>
          <c:showLegendKey val="0"/>
          <c:showVal val="1"/>
          <c:showCatName val="0"/>
          <c:showSerName val="0"/>
          <c:showPercent val="0"/>
          <c:showBubbleSize val="0"/>
        </c:dLbls>
        <c:gapWidth val="444"/>
        <c:overlap val="-90"/>
        <c:axId val="428546175"/>
        <c:axId val="428547135"/>
      </c:barChart>
      <c:catAx>
        <c:axId val="428546175"/>
        <c:scaling>
          <c:orientation val="minMax"/>
        </c:scaling>
        <c:delete val="0"/>
        <c:axPos val="b"/>
        <c:numFmt formatCode="General" sourceLinked="1"/>
        <c:majorTickMark val="none"/>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900" b="1" i="0" u="none" strike="noStrike" kern="1200" cap="all" spc="120" normalizeH="0" baseline="0">
                <a:solidFill>
                  <a:sysClr val="windowText" lastClr="000000"/>
                </a:solidFill>
                <a:latin typeface="+mn-lt"/>
                <a:ea typeface="+mn-ea"/>
                <a:cs typeface="+mn-cs"/>
              </a:defRPr>
            </a:pPr>
            <a:endParaRPr lang="en-US"/>
          </a:p>
        </c:txPr>
        <c:crossAx val="428547135"/>
        <c:crosses val="autoZero"/>
        <c:auto val="1"/>
        <c:lblAlgn val="ctr"/>
        <c:lblOffset val="100"/>
        <c:noMultiLvlLbl val="0"/>
      </c:catAx>
      <c:valAx>
        <c:axId val="428547135"/>
        <c:scaling>
          <c:orientation val="minMax"/>
        </c:scaling>
        <c:delete val="1"/>
        <c:axPos val="l"/>
        <c:numFmt formatCode="General" sourceLinked="1"/>
        <c:majorTickMark val="none"/>
        <c:minorTickMark val="none"/>
        <c:tickLblPos val="nextTo"/>
        <c:crossAx val="42854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[STANDARDIZED.xlsx]Pivot_sheet!PivotTable4</c:name>
    <c:fmtId val="2"/>
  </c:pivotSource>
  <c:chart>
    <c:title>
      <c:tx>
        <c:rich>
          <a:bodyPr rot="0" spcFirstLastPara="1" vertOverflow="ellipsis" vert="horz" wrap="square" anchor="ctr" anchorCtr="1"/>
          <a:lstStyle/>
          <a:p>
            <a:pPr algn="ctr">
              <a:defRPr sz="1400" b="1" i="0" u="none" strike="noStrike" kern="1200" baseline="0">
                <a:solidFill>
                  <a:sysClr val="windowText" lastClr="000000"/>
                </a:solidFill>
                <a:latin typeface="+mn-lt"/>
                <a:ea typeface="+mn-ea"/>
                <a:cs typeface="+mn-cs"/>
              </a:defRPr>
            </a:pPr>
            <a:r>
              <a:rPr lang="en-US" sz="1400" i="1">
                <a:solidFill>
                  <a:sysClr val="windowText" lastClr="000000"/>
                </a:solidFill>
              </a:rPr>
              <a:t>Average SpeedBy Category</a:t>
            </a:r>
          </a:p>
        </c:rich>
      </c:tx>
      <c:overlay val="0"/>
      <c:spPr>
        <a:noFill/>
        <a:ln>
          <a:solidFill>
            <a:schemeClr val="accent1"/>
          </a:solidFill>
        </a:ln>
        <a:effectLst/>
      </c:spPr>
      <c:txPr>
        <a:bodyPr rot="0" spcFirstLastPara="1" vertOverflow="ellipsis" vert="horz" wrap="square" anchor="ctr" anchorCtr="1"/>
        <a:lstStyle/>
        <a:p>
          <a:pPr algn="ct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Pivot_sheet!$D$33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Pivot_sheet!$C$34:$C$36</c:f>
              <c:strCache>
                <c:ptCount val="2"/>
                <c:pt idx="0">
                  <c:v>Business</c:v>
                </c:pt>
                <c:pt idx="1">
                  <c:v>Personal</c:v>
                </c:pt>
              </c:strCache>
            </c:strRef>
          </c:cat>
          <c:val>
            <c:numRef>
              <c:f>Pivot_sheet!$D$34:$D$36</c:f>
              <c:numCache>
                <c:formatCode>0.00</c:formatCode>
                <c:ptCount val="2"/>
                <c:pt idx="0">
                  <c:v>23.76452195309167</c:v>
                </c:pt>
                <c:pt idx="1">
                  <c:v>20.78633114200322</c:v>
                </c:pt>
              </c:numCache>
            </c:numRef>
          </c:val>
          <c:extLst>
            <c:ext xmlns:c16="http://schemas.microsoft.com/office/drawing/2014/chart" uri="{C3380CC4-5D6E-409C-BE32-E72D297353CC}">
              <c16:uniqueId val="{00000000-F357-494C-B5F5-3E8341B54CC8}"/>
            </c:ext>
          </c:extLst>
        </c:ser>
        <c:dLbls>
          <c:showLegendKey val="0"/>
          <c:showVal val="0"/>
          <c:showCatName val="0"/>
          <c:showSerName val="0"/>
          <c:showPercent val="0"/>
          <c:showBubbleSize val="0"/>
        </c:dLbls>
        <c:gapWidth val="100"/>
        <c:overlap val="-24"/>
        <c:axId val="567338799"/>
        <c:axId val="567337839"/>
      </c:barChart>
      <c:catAx>
        <c:axId val="567338799"/>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567337839"/>
        <c:crosses val="autoZero"/>
        <c:auto val="1"/>
        <c:lblAlgn val="ctr"/>
        <c:lblOffset val="100"/>
        <c:noMultiLvlLbl val="0"/>
      </c:catAx>
      <c:valAx>
        <c:axId val="567337839"/>
        <c:scaling>
          <c:orientation val="minMax"/>
        </c:scaling>
        <c:delete val="1"/>
        <c:axPos val="l"/>
        <c:numFmt formatCode="0.00" sourceLinked="1"/>
        <c:majorTickMark val="none"/>
        <c:minorTickMark val="none"/>
        <c:tickLblPos val="nextTo"/>
        <c:crossAx val="56733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[STANDARDIZED.xlsx]Pivot_sheet!PivotTable5</c:name>
    <c:fmtId val="2"/>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US" sz="1400" i="1">
                <a:solidFill>
                  <a:sysClr val="windowText" lastClr="000000"/>
                </a:solidFill>
              </a:rPr>
              <a:t>Total distance traveled for business purposes vs. personal purposes</a:t>
            </a:r>
          </a:p>
        </c:rich>
      </c:tx>
      <c:layout>
        <c:manualLayout>
          <c:xMode val="edge"/>
          <c:yMode val="edge"/>
          <c:x val="0.11284445883435251"/>
          <c:y val="0"/>
        </c:manualLayout>
      </c:layout>
      <c:overlay val="0"/>
      <c:spPr>
        <a:noFill/>
        <a:ln>
          <a:solidFill>
            <a:schemeClr val="accent1"/>
          </a:solidFill>
        </a:ln>
        <a:effectLst/>
      </c:spPr>
      <c:txPr>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Pivot_sheet!$D$41</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Pivot_sheet!$C$42:$C$44</c:f>
              <c:strCache>
                <c:ptCount val="2"/>
                <c:pt idx="0">
                  <c:v>Business</c:v>
                </c:pt>
                <c:pt idx="1">
                  <c:v>Personal</c:v>
                </c:pt>
              </c:strCache>
            </c:strRef>
          </c:cat>
          <c:val>
            <c:numRef>
              <c:f>Pivot_sheet!$D$42:$D$44</c:f>
              <c:numCache>
                <c:formatCode>General</c:formatCode>
                <c:ptCount val="2"/>
                <c:pt idx="0">
                  <c:v>11157.099999999991</c:v>
                </c:pt>
                <c:pt idx="1">
                  <c:v>717.69999999999982</c:v>
                </c:pt>
              </c:numCache>
            </c:numRef>
          </c:val>
          <c:extLst>
            <c:ext xmlns:c16="http://schemas.microsoft.com/office/drawing/2014/chart" uri="{C3380CC4-5D6E-409C-BE32-E72D297353CC}">
              <c16:uniqueId val="{00000000-2718-4FE7-A0CD-D4D3540920E5}"/>
            </c:ext>
          </c:extLst>
        </c:ser>
        <c:dLbls>
          <c:dLblPos val="outEnd"/>
          <c:showLegendKey val="0"/>
          <c:showVal val="1"/>
          <c:showCatName val="0"/>
          <c:showSerName val="0"/>
          <c:showPercent val="0"/>
          <c:showBubbleSize val="0"/>
        </c:dLbls>
        <c:gapWidth val="100"/>
        <c:overlap val="-24"/>
        <c:axId val="567179695"/>
        <c:axId val="567169135"/>
      </c:barChart>
      <c:catAx>
        <c:axId val="567179695"/>
        <c:scaling>
          <c:orientation val="minMax"/>
        </c:scaling>
        <c:delete val="0"/>
        <c:axPos val="b"/>
        <c:numFmt formatCode="General" sourceLinked="1"/>
        <c:majorTickMark val="out"/>
        <c:minorTickMark val="none"/>
        <c:tickLblPos val="nextTo"/>
        <c:spPr>
          <a:noFill/>
          <a:ln w="12700" cap="flat" cmpd="sng" algn="ctr">
            <a:no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567169135"/>
        <c:crosses val="autoZero"/>
        <c:auto val="1"/>
        <c:lblAlgn val="ctr"/>
        <c:lblOffset val="100"/>
        <c:noMultiLvlLbl val="0"/>
      </c:catAx>
      <c:valAx>
        <c:axId val="567169135"/>
        <c:scaling>
          <c:orientation val="minMax"/>
        </c:scaling>
        <c:delete val="1"/>
        <c:axPos val="l"/>
        <c:numFmt formatCode="General" sourceLinked="1"/>
        <c:majorTickMark val="out"/>
        <c:minorTickMark val="none"/>
        <c:tickLblPos val="nextTo"/>
        <c:crossAx val="56717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[STANDARDIZED.xlsx]Pivot_sheet!PivotTable7</c:name>
    <c:fmtId val="2"/>
  </c:pivotSource>
  <c:chart>
    <c:title>
      <c:tx>
        <c:rich>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r>
              <a:rPr lang="en-US" i="1">
                <a:solidFill>
                  <a:sysClr val="windowText" lastClr="000000"/>
                </a:solidFill>
              </a:rPr>
              <a:t>Hours</a:t>
            </a:r>
            <a:r>
              <a:rPr lang="en-US" i="1" baseline="0">
                <a:solidFill>
                  <a:sysClr val="windowText" lastClr="000000"/>
                </a:solidFill>
              </a:rPr>
              <a:t> vs Count of Trip</a:t>
            </a:r>
            <a:endParaRPr lang="en-US" i="1">
              <a:solidFill>
                <a:sysClr val="windowText" lastClr="000000"/>
              </a:solidFill>
            </a:endParaRPr>
          </a:p>
        </c:rich>
      </c:tx>
      <c:overlay val="0"/>
      <c:spPr>
        <a:noFill/>
        <a:ln>
          <a:solidFill>
            <a:schemeClr val="accent1"/>
          </a:solidFill>
        </a:ln>
        <a:effectLst/>
      </c:spPr>
      <c:txPr>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4450" dist="25400" dir="2700000" algn="br" rotWithShape="0">
              <a:srgbClr val="000000">
                <a:alpha val="60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Pivot_sheet!$D$53</c:f>
              <c:strCache>
                <c:ptCount val="1"/>
                <c:pt idx="0">
                  <c:v>Total</c:v>
                </c:pt>
              </c:strCache>
            </c:strRef>
          </c:tx>
          <c:spPr>
            <a:ln w="34925" cap="rnd">
              <a:solidFill>
                <a:schemeClr val="accent1"/>
              </a:solidFill>
              <a:round/>
            </a:ln>
            <a:effectLst>
              <a:outerShdw blurRad="44450" dist="25400" dir="2700000" algn="br" rotWithShape="0">
                <a:srgbClr val="000000">
                  <a:alpha val="60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Pivot_sheet!$C$54:$C$77</c:f>
              <c:strCache>
                <c:ptCount val="23"/>
                <c:pt idx="0">
                  <c:v>00</c:v>
                </c:pt>
                <c:pt idx="1">
                  <c:v>01</c:v>
                </c:pt>
                <c:pt idx="2">
                  <c:v>02</c:v>
                </c:pt>
                <c:pt idx="3">
                  <c:v>03</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strCache>
            </c:strRef>
          </c:cat>
          <c:val>
            <c:numRef>
              <c:f>Pivot_sheet!$D$54:$D$77</c:f>
              <c:numCache>
                <c:formatCode>General</c:formatCode>
                <c:ptCount val="23"/>
                <c:pt idx="0">
                  <c:v>19</c:v>
                </c:pt>
                <c:pt idx="1">
                  <c:v>5</c:v>
                </c:pt>
                <c:pt idx="2">
                  <c:v>2</c:v>
                </c:pt>
                <c:pt idx="3">
                  <c:v>3</c:v>
                </c:pt>
                <c:pt idx="4">
                  <c:v>4</c:v>
                </c:pt>
                <c:pt idx="5">
                  <c:v>4</c:v>
                </c:pt>
                <c:pt idx="6">
                  <c:v>12</c:v>
                </c:pt>
                <c:pt idx="7">
                  <c:v>33</c:v>
                </c:pt>
                <c:pt idx="8">
                  <c:v>51</c:v>
                </c:pt>
                <c:pt idx="9">
                  <c:v>64</c:v>
                </c:pt>
                <c:pt idx="10">
                  <c:v>72</c:v>
                </c:pt>
                <c:pt idx="11">
                  <c:v>76</c:v>
                </c:pt>
                <c:pt idx="12">
                  <c:v>92</c:v>
                </c:pt>
                <c:pt idx="13">
                  <c:v>89</c:v>
                </c:pt>
                <c:pt idx="14">
                  <c:v>97</c:v>
                </c:pt>
                <c:pt idx="15">
                  <c:v>88</c:v>
                </c:pt>
                <c:pt idx="16">
                  <c:v>92</c:v>
                </c:pt>
                <c:pt idx="17">
                  <c:v>93</c:v>
                </c:pt>
                <c:pt idx="18">
                  <c:v>67</c:v>
                </c:pt>
                <c:pt idx="19">
                  <c:v>71</c:v>
                </c:pt>
                <c:pt idx="20">
                  <c:v>50</c:v>
                </c:pt>
                <c:pt idx="21">
                  <c:v>31</c:v>
                </c:pt>
                <c:pt idx="22">
                  <c:v>26</c:v>
                </c:pt>
              </c:numCache>
            </c:numRef>
          </c:val>
          <c:smooth val="0"/>
          <c:extLst>
            <c:ext xmlns:c16="http://schemas.microsoft.com/office/drawing/2014/chart" uri="{C3380CC4-5D6E-409C-BE32-E72D297353CC}">
              <c16:uniqueId val="{00000000-A595-4949-95EF-1E21B4631ED4}"/>
            </c:ext>
          </c:extLst>
        </c:ser>
        <c:dLbls>
          <c:dLblPos val="t"/>
          <c:showLegendKey val="0"/>
          <c:showVal val="1"/>
          <c:showCatName val="0"/>
          <c:showSerName val="0"/>
          <c:showPercent val="0"/>
          <c:showBubbleSize val="0"/>
        </c:dLbls>
        <c:smooth val="0"/>
        <c:axId val="594952543"/>
        <c:axId val="594954463"/>
      </c:lineChart>
      <c:catAx>
        <c:axId val="594952543"/>
        <c:scaling>
          <c:orientation val="minMax"/>
        </c:scaling>
        <c:delete val="0"/>
        <c:axPos val="b"/>
        <c:majorGridlines>
          <c:spPr>
            <a:ln w="9525" cap="flat" cmpd="sng" algn="ctr">
              <a:solidFill>
                <a:schemeClr val="accent1"/>
              </a:solidFill>
              <a:round/>
            </a:ln>
            <a:effectLst/>
          </c:spPr>
        </c:majorGridlines>
        <c:numFmt formatCode="General" sourceLinked="1"/>
        <c:majorTickMark val="none"/>
        <c:minorTickMark val="none"/>
        <c:tickLblPos val="nextTo"/>
        <c:spPr>
          <a:solidFill>
            <a:schemeClr val="accent1">
              <a:lumMod val="20000"/>
              <a:lumOff val="80000"/>
            </a:schemeClr>
          </a:solidFill>
          <a:ln w="12700" cap="flat" cmpd="sng" algn="ctr">
            <a:solidFill>
              <a:schemeClr val="accent1"/>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94954463"/>
        <c:crosses val="autoZero"/>
        <c:auto val="1"/>
        <c:lblAlgn val="ctr"/>
        <c:lblOffset val="100"/>
        <c:noMultiLvlLbl val="0"/>
      </c:catAx>
      <c:valAx>
        <c:axId val="594954463"/>
        <c:scaling>
          <c:orientation val="minMax"/>
        </c:scaling>
        <c:delete val="1"/>
        <c:axPos val="l"/>
        <c:numFmt formatCode="General" sourceLinked="1"/>
        <c:majorTickMark val="out"/>
        <c:minorTickMark val="none"/>
        <c:tickLblPos val="nextTo"/>
        <c:crossAx val="59495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[STANDARDIZED.xlsx]Pivot_sheet!PivotTable8</c:name>
    <c:fmtId val="2"/>
  </c:pivotSource>
  <c:chart>
    <c:title>
      <c:tx>
        <c:rich>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r>
              <a:rPr lang="en-US" i="1">
                <a:solidFill>
                  <a:sysClr val="windowText" lastClr="000000"/>
                </a:solidFill>
              </a:rPr>
              <a:t>Frequency Of Different Purpose By</a:t>
            </a:r>
            <a:r>
              <a:rPr lang="en-US" i="1" baseline="0">
                <a:solidFill>
                  <a:sysClr val="windowText" lastClr="000000"/>
                </a:solidFill>
              </a:rPr>
              <a:t> Months</a:t>
            </a:r>
          </a:p>
        </c:rich>
      </c:tx>
      <c:overlay val="0"/>
      <c:spPr>
        <a:noFill/>
        <a:ln>
          <a:solidFill>
            <a:schemeClr val="accent1"/>
          </a:solidFill>
        </a:ln>
        <a:effectLst/>
      </c:spPr>
      <c:txPr>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Pivot_sheet!$D$92</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Pivot_sheet!$C$93:$C$125</c:f>
              <c:multiLvlStrCache>
                <c:ptCount val="28"/>
                <c:lvl>
                  <c:pt idx="0">
                    <c:v>Between Offices</c:v>
                  </c:pt>
                  <c:pt idx="1">
                    <c:v>Customer Visit</c:v>
                  </c:pt>
                  <c:pt idx="2">
                    <c:v>Errand/Supplies</c:v>
                  </c:pt>
                  <c:pt idx="3">
                    <c:v>Meal/Entertain</c:v>
                  </c:pt>
                  <c:pt idx="4">
                    <c:v>Meeting</c:v>
                  </c:pt>
                  <c:pt idx="5">
                    <c:v>Temporary Site</c:v>
                  </c:pt>
                  <c:pt idx="6">
                    <c:v>Between Offices</c:v>
                  </c:pt>
                  <c:pt idx="7">
                    <c:v>Customer Visit</c:v>
                  </c:pt>
                  <c:pt idx="8">
                    <c:v>Errand/Supplies</c:v>
                  </c:pt>
                  <c:pt idx="9">
                    <c:v>Meal/Entertain</c:v>
                  </c:pt>
                  <c:pt idx="10">
                    <c:v>Meeting</c:v>
                  </c:pt>
                  <c:pt idx="11">
                    <c:v>Temporary Site</c:v>
                  </c:pt>
                  <c:pt idx="12">
                    <c:v>Airport/Travel</c:v>
                  </c:pt>
                  <c:pt idx="13">
                    <c:v>Charity ($)</c:v>
                  </c:pt>
                  <c:pt idx="14">
                    <c:v>Commute</c:v>
                  </c:pt>
                  <c:pt idx="15">
                    <c:v>Customer Visit</c:v>
                  </c:pt>
                  <c:pt idx="16">
                    <c:v>Errand/Supplies</c:v>
                  </c:pt>
                  <c:pt idx="17">
                    <c:v>Meal/Entertain</c:v>
                  </c:pt>
                  <c:pt idx="18">
                    <c:v>Meeting</c:v>
                  </c:pt>
                  <c:pt idx="19">
                    <c:v>Moving</c:v>
                  </c:pt>
                  <c:pt idx="20">
                    <c:v>Temporary Site</c:v>
                  </c:pt>
                  <c:pt idx="21">
                    <c:v>Airport/Travel</c:v>
                  </c:pt>
                  <c:pt idx="22">
                    <c:v>Between Offices</c:v>
                  </c:pt>
                  <c:pt idx="23">
                    <c:v>Customer Visit</c:v>
                  </c:pt>
                  <c:pt idx="24">
                    <c:v>Errand/Supplies</c:v>
                  </c:pt>
                  <c:pt idx="25">
                    <c:v>Meal/Entertain</c:v>
                  </c:pt>
                  <c:pt idx="26">
                    <c:v>Meeting</c:v>
                  </c:pt>
                  <c:pt idx="27">
                    <c:v>Temporary Site</c:v>
                  </c:pt>
                </c:lvl>
                <c:lvl>
                  <c:pt idx="0">
                    <c:v>JAN to MAR</c:v>
                  </c:pt>
                  <c:pt idx="6">
                    <c:v>APR to JUN</c:v>
                  </c:pt>
                  <c:pt idx="12">
                    <c:v>JUL to OCT</c:v>
                  </c:pt>
                  <c:pt idx="21">
                    <c:v>NOV &amp; DEC</c:v>
                  </c:pt>
                </c:lvl>
              </c:multiLvlStrCache>
            </c:multiLvlStrRef>
          </c:cat>
          <c:val>
            <c:numRef>
              <c:f>Pivot_sheet!$D$93:$D$125</c:f>
              <c:numCache>
                <c:formatCode>General</c:formatCode>
                <c:ptCount val="28"/>
                <c:pt idx="0">
                  <c:v>3</c:v>
                </c:pt>
                <c:pt idx="1">
                  <c:v>34</c:v>
                </c:pt>
                <c:pt idx="2">
                  <c:v>34</c:v>
                </c:pt>
                <c:pt idx="3">
                  <c:v>62</c:v>
                </c:pt>
                <c:pt idx="4">
                  <c:v>58</c:v>
                </c:pt>
                <c:pt idx="5">
                  <c:v>20</c:v>
                </c:pt>
                <c:pt idx="6">
                  <c:v>9</c:v>
                </c:pt>
                <c:pt idx="7">
                  <c:v>23</c:v>
                </c:pt>
                <c:pt idx="8">
                  <c:v>36</c:v>
                </c:pt>
                <c:pt idx="9">
                  <c:v>44</c:v>
                </c:pt>
                <c:pt idx="10">
                  <c:v>52</c:v>
                </c:pt>
                <c:pt idx="11">
                  <c:v>4</c:v>
                </c:pt>
                <c:pt idx="12">
                  <c:v>1</c:v>
                </c:pt>
                <c:pt idx="13">
                  <c:v>1</c:v>
                </c:pt>
                <c:pt idx="14">
                  <c:v>1</c:v>
                </c:pt>
                <c:pt idx="15">
                  <c:v>6</c:v>
                </c:pt>
                <c:pt idx="16">
                  <c:v>10</c:v>
                </c:pt>
                <c:pt idx="17">
                  <c:v>14</c:v>
                </c:pt>
                <c:pt idx="18">
                  <c:v>32</c:v>
                </c:pt>
                <c:pt idx="19">
                  <c:v>4</c:v>
                </c:pt>
                <c:pt idx="20">
                  <c:v>9</c:v>
                </c:pt>
                <c:pt idx="21">
                  <c:v>2</c:v>
                </c:pt>
                <c:pt idx="22">
                  <c:v>6</c:v>
                </c:pt>
                <c:pt idx="23">
                  <c:v>37</c:v>
                </c:pt>
                <c:pt idx="24">
                  <c:v>48</c:v>
                </c:pt>
                <c:pt idx="25">
                  <c:v>40</c:v>
                </c:pt>
                <c:pt idx="26">
                  <c:v>45</c:v>
                </c:pt>
                <c:pt idx="27">
                  <c:v>16</c:v>
                </c:pt>
              </c:numCache>
            </c:numRef>
          </c:val>
          <c:extLst>
            <c:ext xmlns:c16="http://schemas.microsoft.com/office/drawing/2014/chart" uri="{C3380CC4-5D6E-409C-BE32-E72D297353CC}">
              <c16:uniqueId val="{00000000-331B-485A-838B-5580B60E261F}"/>
            </c:ext>
          </c:extLst>
        </c:ser>
        <c:dLbls>
          <c:dLblPos val="outEnd"/>
          <c:showLegendKey val="0"/>
          <c:showVal val="1"/>
          <c:showCatName val="0"/>
          <c:showSerName val="0"/>
          <c:showPercent val="0"/>
          <c:showBubbleSize val="0"/>
        </c:dLbls>
        <c:gapWidth val="115"/>
        <c:overlap val="-20"/>
        <c:axId val="424898047"/>
        <c:axId val="424894687"/>
      </c:barChart>
      <c:catAx>
        <c:axId val="424898047"/>
        <c:scaling>
          <c:orientation val="minMax"/>
        </c:scaling>
        <c:delete val="0"/>
        <c:axPos val="l"/>
        <c:numFmt formatCode="General" sourceLinked="1"/>
        <c:majorTickMark val="out"/>
        <c:minorTickMark val="none"/>
        <c:tickLblPos val="nextTo"/>
        <c:spPr>
          <a:noFill/>
          <a:ln w="12700" cap="flat" cmpd="sng" algn="ctr">
            <a:solidFill>
              <a:schemeClr val="accent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4894687"/>
        <c:crosses val="autoZero"/>
        <c:auto val="1"/>
        <c:lblAlgn val="ctr"/>
        <c:lblOffset val="100"/>
        <c:noMultiLvlLbl val="0"/>
      </c:catAx>
      <c:valAx>
        <c:axId val="424894687"/>
        <c:scaling>
          <c:orientation val="minMax"/>
        </c:scaling>
        <c:delete val="1"/>
        <c:axPos val="b"/>
        <c:numFmt formatCode="General" sourceLinked="1"/>
        <c:majorTickMark val="none"/>
        <c:minorTickMark val="none"/>
        <c:tickLblPos val="nextTo"/>
        <c:crossAx val="42489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[STANDARDIZED.xlsx]Pivot_sheet!PivotTable10</c:name>
    <c:fmtId val="2"/>
  </c:pivotSource>
  <c:chart>
    <c:title>
      <c:tx>
        <c:rich>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r>
              <a:rPr lang="en-US" i="1">
                <a:solidFill>
                  <a:sysClr val="windowText" lastClr="000000"/>
                </a:solidFill>
              </a:rPr>
              <a:t>Count Of Purpose By Seasonal Variations</a:t>
            </a:r>
          </a:p>
        </c:rich>
      </c:tx>
      <c:overlay val="0"/>
      <c:spPr>
        <a:noFill/>
        <a:ln>
          <a:solidFill>
            <a:schemeClr val="accent1"/>
          </a:solidFill>
        </a:ln>
        <a:effectLst/>
      </c:spPr>
      <c:txPr>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Pivot_sheet!$J$20</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Pivot_sheet!$I$21:$I$53</c:f>
              <c:multiLvlStrCache>
                <c:ptCount val="28"/>
                <c:lvl>
                  <c:pt idx="0">
                    <c:v>Between Offices</c:v>
                  </c:pt>
                  <c:pt idx="1">
                    <c:v>Customer Visit</c:v>
                  </c:pt>
                  <c:pt idx="2">
                    <c:v>Errand/Supplies</c:v>
                  </c:pt>
                  <c:pt idx="3">
                    <c:v>Meal/Entertain</c:v>
                  </c:pt>
                  <c:pt idx="4">
                    <c:v>Meeting</c:v>
                  </c:pt>
                  <c:pt idx="5">
                    <c:v>Temporary Site</c:v>
                  </c:pt>
                  <c:pt idx="6">
                    <c:v>Between Offices</c:v>
                  </c:pt>
                  <c:pt idx="7">
                    <c:v>Customer Visit</c:v>
                  </c:pt>
                  <c:pt idx="8">
                    <c:v>Errand/Supplies</c:v>
                  </c:pt>
                  <c:pt idx="9">
                    <c:v>Meal/Entertain</c:v>
                  </c:pt>
                  <c:pt idx="10">
                    <c:v>Meeting</c:v>
                  </c:pt>
                  <c:pt idx="11">
                    <c:v>Temporary Site</c:v>
                  </c:pt>
                  <c:pt idx="12">
                    <c:v>Airport/Travel</c:v>
                  </c:pt>
                  <c:pt idx="13">
                    <c:v>Charity ($)</c:v>
                  </c:pt>
                  <c:pt idx="14">
                    <c:v>Commute</c:v>
                  </c:pt>
                  <c:pt idx="15">
                    <c:v>Customer Visit</c:v>
                  </c:pt>
                  <c:pt idx="16">
                    <c:v>Errand/Supplies</c:v>
                  </c:pt>
                  <c:pt idx="17">
                    <c:v>Meal/Entertain</c:v>
                  </c:pt>
                  <c:pt idx="18">
                    <c:v>Meeting</c:v>
                  </c:pt>
                  <c:pt idx="19">
                    <c:v>Moving</c:v>
                  </c:pt>
                  <c:pt idx="20">
                    <c:v>Temporary Site</c:v>
                  </c:pt>
                  <c:pt idx="21">
                    <c:v>Airport/Travel</c:v>
                  </c:pt>
                  <c:pt idx="22">
                    <c:v>Between Offices</c:v>
                  </c:pt>
                  <c:pt idx="23">
                    <c:v>Customer Visit</c:v>
                  </c:pt>
                  <c:pt idx="24">
                    <c:v>Errand/Supplies</c:v>
                  </c:pt>
                  <c:pt idx="25">
                    <c:v>Meal/Entertain</c:v>
                  </c:pt>
                  <c:pt idx="26">
                    <c:v>Meeting</c:v>
                  </c:pt>
                  <c:pt idx="27">
                    <c:v>Temporary Site</c:v>
                  </c:pt>
                </c:lvl>
                <c:lvl>
                  <c:pt idx="0">
                    <c:v>Winter</c:v>
                  </c:pt>
                  <c:pt idx="6">
                    <c:v>Spring</c:v>
                  </c:pt>
                  <c:pt idx="12">
                    <c:v>Summer</c:v>
                  </c:pt>
                  <c:pt idx="21">
                    <c:v>Fall</c:v>
                  </c:pt>
                </c:lvl>
              </c:multiLvlStrCache>
            </c:multiLvlStrRef>
          </c:cat>
          <c:val>
            <c:numRef>
              <c:f>Pivot_sheet!$J$21:$J$53</c:f>
              <c:numCache>
                <c:formatCode>General</c:formatCode>
                <c:ptCount val="28"/>
                <c:pt idx="0">
                  <c:v>3</c:v>
                </c:pt>
                <c:pt idx="1">
                  <c:v>34</c:v>
                </c:pt>
                <c:pt idx="2">
                  <c:v>34</c:v>
                </c:pt>
                <c:pt idx="3">
                  <c:v>62</c:v>
                </c:pt>
                <c:pt idx="4">
                  <c:v>58</c:v>
                </c:pt>
                <c:pt idx="5">
                  <c:v>20</c:v>
                </c:pt>
                <c:pt idx="6">
                  <c:v>9</c:v>
                </c:pt>
                <c:pt idx="7">
                  <c:v>23</c:v>
                </c:pt>
                <c:pt idx="8">
                  <c:v>36</c:v>
                </c:pt>
                <c:pt idx="9">
                  <c:v>44</c:v>
                </c:pt>
                <c:pt idx="10">
                  <c:v>52</c:v>
                </c:pt>
                <c:pt idx="11">
                  <c:v>4</c:v>
                </c:pt>
                <c:pt idx="12">
                  <c:v>1</c:v>
                </c:pt>
                <c:pt idx="13">
                  <c:v>1</c:v>
                </c:pt>
                <c:pt idx="14">
                  <c:v>1</c:v>
                </c:pt>
                <c:pt idx="15">
                  <c:v>5</c:v>
                </c:pt>
                <c:pt idx="16">
                  <c:v>8</c:v>
                </c:pt>
                <c:pt idx="17">
                  <c:v>11</c:v>
                </c:pt>
                <c:pt idx="18">
                  <c:v>20</c:v>
                </c:pt>
                <c:pt idx="19">
                  <c:v>4</c:v>
                </c:pt>
                <c:pt idx="20">
                  <c:v>7</c:v>
                </c:pt>
                <c:pt idx="21">
                  <c:v>2</c:v>
                </c:pt>
                <c:pt idx="22">
                  <c:v>6</c:v>
                </c:pt>
                <c:pt idx="23">
                  <c:v>38</c:v>
                </c:pt>
                <c:pt idx="24">
                  <c:v>50</c:v>
                </c:pt>
                <c:pt idx="25">
                  <c:v>43</c:v>
                </c:pt>
                <c:pt idx="26">
                  <c:v>57</c:v>
                </c:pt>
                <c:pt idx="27">
                  <c:v>18</c:v>
                </c:pt>
              </c:numCache>
            </c:numRef>
          </c:val>
          <c:extLst>
            <c:ext xmlns:c16="http://schemas.microsoft.com/office/drawing/2014/chart" uri="{C3380CC4-5D6E-409C-BE32-E72D297353CC}">
              <c16:uniqueId val="{00000000-9974-43F1-B9F5-DC9AC59F1E03}"/>
            </c:ext>
          </c:extLst>
        </c:ser>
        <c:dLbls>
          <c:dLblPos val="outEnd"/>
          <c:showLegendKey val="0"/>
          <c:showVal val="1"/>
          <c:showCatName val="0"/>
          <c:showSerName val="0"/>
          <c:showPercent val="0"/>
          <c:showBubbleSize val="0"/>
        </c:dLbls>
        <c:gapWidth val="100"/>
        <c:overlap val="-24"/>
        <c:axId val="1514086688"/>
        <c:axId val="1514087168"/>
      </c:barChart>
      <c:catAx>
        <c:axId val="1514086688"/>
        <c:scaling>
          <c:orientation val="minMax"/>
        </c:scaling>
        <c:delete val="0"/>
        <c:axPos val="b"/>
        <c:numFmt formatCode="General" sourceLinked="1"/>
        <c:majorTickMark val="none"/>
        <c:minorTickMark val="none"/>
        <c:tickLblPos val="nextTo"/>
        <c:spPr>
          <a:noFill/>
          <a:ln w="12700" cap="flat" cmpd="sng" algn="ctr">
            <a:solidFill>
              <a:schemeClr val="accent1"/>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514087168"/>
        <c:crosses val="autoZero"/>
        <c:auto val="1"/>
        <c:lblAlgn val="ctr"/>
        <c:lblOffset val="100"/>
        <c:noMultiLvlLbl val="0"/>
      </c:catAx>
      <c:valAx>
        <c:axId val="1514087168"/>
        <c:scaling>
          <c:orientation val="minMax"/>
        </c:scaling>
        <c:delete val="1"/>
        <c:axPos val="l"/>
        <c:numFmt formatCode="General" sourceLinked="1"/>
        <c:majorTickMark val="none"/>
        <c:minorTickMark val="none"/>
        <c:tickLblPos val="nextTo"/>
        <c:crossAx val="151408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[STANDARDIZED.xlsx]Pivot_sheet!PivotTable12</c:name>
    <c:fmtId val="2"/>
  </c:pivotSource>
  <c:chart>
    <c:title>
      <c:tx>
        <c:rich>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r>
              <a:rPr lang="en-US" i="1">
                <a:solidFill>
                  <a:sysClr val="windowText" lastClr="000000"/>
                </a:solidFill>
              </a:rPr>
              <a:t>Trip Frequency Across Different WeekDays</a:t>
            </a:r>
          </a:p>
        </c:rich>
      </c:tx>
      <c:layout>
        <c:manualLayout>
          <c:xMode val="edge"/>
          <c:yMode val="edge"/>
          <c:x val="0.20846926056070392"/>
          <c:y val="7.855973813420622E-2"/>
        </c:manualLayout>
      </c:layout>
      <c:overlay val="0"/>
      <c:spPr>
        <a:noFill/>
        <a:ln>
          <a:solidFill>
            <a:schemeClr val="accent1"/>
          </a:solidFill>
        </a:ln>
        <a:effectLst/>
      </c:spPr>
      <c:txPr>
        <a:bodyPr rot="0" spcFirstLastPara="1" vertOverflow="ellipsis" vert="horz" wrap="square" anchor="ctr" anchorCtr="1"/>
        <a:lstStyle/>
        <a:p>
          <a:pPr>
            <a:defRPr sz="1600" b="1" i="1"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Pivot_sheet!$G$72</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Pivot_sheet!$F$73:$F$80</c:f>
              <c:strCache>
                <c:ptCount val="7"/>
                <c:pt idx="0">
                  <c:v>Friday</c:v>
                </c:pt>
                <c:pt idx="1">
                  <c:v>Monday</c:v>
                </c:pt>
                <c:pt idx="2">
                  <c:v>Tuesday</c:v>
                </c:pt>
                <c:pt idx="3">
                  <c:v>Thursday</c:v>
                </c:pt>
                <c:pt idx="4">
                  <c:v>Saturday</c:v>
                </c:pt>
                <c:pt idx="5">
                  <c:v>Sunday</c:v>
                </c:pt>
                <c:pt idx="6">
                  <c:v>Wednesday</c:v>
                </c:pt>
              </c:strCache>
            </c:strRef>
          </c:cat>
          <c:val>
            <c:numRef>
              <c:f>Pivot_sheet!$G$73:$G$80</c:f>
              <c:numCache>
                <c:formatCode>0</c:formatCode>
                <c:ptCount val="7"/>
                <c:pt idx="0">
                  <c:v>204</c:v>
                </c:pt>
                <c:pt idx="1">
                  <c:v>173</c:v>
                </c:pt>
                <c:pt idx="2">
                  <c:v>173</c:v>
                </c:pt>
                <c:pt idx="3">
                  <c:v>150</c:v>
                </c:pt>
                <c:pt idx="4">
                  <c:v>149</c:v>
                </c:pt>
                <c:pt idx="5">
                  <c:v>147</c:v>
                </c:pt>
                <c:pt idx="6">
                  <c:v>145</c:v>
                </c:pt>
              </c:numCache>
            </c:numRef>
          </c:val>
          <c:extLst>
            <c:ext xmlns:c16="http://schemas.microsoft.com/office/drawing/2014/chart" uri="{C3380CC4-5D6E-409C-BE32-E72D297353CC}">
              <c16:uniqueId val="{00000000-23D6-40A6-A78A-EBD85E4031CF}"/>
            </c:ext>
          </c:extLst>
        </c:ser>
        <c:dLbls>
          <c:dLblPos val="outEnd"/>
          <c:showLegendKey val="0"/>
          <c:showVal val="1"/>
          <c:showCatName val="0"/>
          <c:showSerName val="0"/>
          <c:showPercent val="0"/>
          <c:showBubbleSize val="0"/>
        </c:dLbls>
        <c:gapWidth val="100"/>
        <c:overlap val="-24"/>
        <c:axId val="104750416"/>
        <c:axId val="104744176"/>
      </c:barChart>
      <c:catAx>
        <c:axId val="104750416"/>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04744176"/>
        <c:crosses val="autoZero"/>
        <c:auto val="1"/>
        <c:lblAlgn val="ctr"/>
        <c:lblOffset val="100"/>
        <c:noMultiLvlLbl val="0"/>
      </c:catAx>
      <c:valAx>
        <c:axId val="104744176"/>
        <c:scaling>
          <c:orientation val="minMax"/>
        </c:scaling>
        <c:delete val="1"/>
        <c:axPos val="l"/>
        <c:numFmt formatCode="0" sourceLinked="1"/>
        <c:majorTickMark val="none"/>
        <c:minorTickMark val="none"/>
        <c:tickLblPos val="nextTo"/>
        <c:crossAx val="10475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1143000</xdr:colOff>
      <xdr:row>77</xdr:row>
      <xdr:rowOff>171450</xdr:rowOff>
    </xdr:from>
    <xdr:to>
      <xdr:col>4</xdr:col>
      <xdr:colOff>485775</xdr:colOff>
      <xdr:row>86</xdr:row>
      <xdr:rowOff>66675</xdr:rowOff>
    </xdr:to>
    <xdr:sp macro="" textlink="">
      <xdr:nvSpPr>
        <xdr:cNvPr id="2" name="TextBox 1">
          <a:extLst>
            <a:ext uri="{FF2B5EF4-FFF2-40B4-BE49-F238E27FC236}">
              <a16:creationId xmlns:a16="http://schemas.microsoft.com/office/drawing/2014/main" id="{8D53B744-309A-7651-A901-88442947AB2A}"/>
            </a:ext>
          </a:extLst>
        </xdr:cNvPr>
        <xdr:cNvSpPr txBox="1"/>
      </xdr:nvSpPr>
      <xdr:spPr>
        <a:xfrm>
          <a:off x="3114675" y="14106525"/>
          <a:ext cx="2371725" cy="152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1">
              <a:solidFill>
                <a:schemeClr val="accent2"/>
              </a:solidFill>
              <a:effectLst/>
              <a:latin typeface="+mn-lt"/>
              <a:ea typeface="+mn-ea"/>
              <a:cs typeface="+mn-cs"/>
            </a:rPr>
            <a:t>The peak hours for starting trips are between 11:00 PM and 6:00 PM.</a:t>
          </a:r>
        </a:p>
        <a:p>
          <a:endParaRPr lang="en-IN" sz="1100" b="1" i="1">
            <a:solidFill>
              <a:schemeClr val="accent2"/>
            </a:solidFill>
            <a:effectLst/>
            <a:latin typeface="+mn-lt"/>
            <a:ea typeface="+mn-ea"/>
            <a:cs typeface="+mn-cs"/>
          </a:endParaRPr>
        </a:p>
        <a:p>
          <a:r>
            <a:rPr lang="en-IN" sz="1100" b="1" i="1">
              <a:solidFill>
                <a:srgbClr val="FF0000"/>
              </a:solidFill>
              <a:effectLst/>
              <a:latin typeface="+mn-lt"/>
              <a:ea typeface="+mn-ea"/>
              <a:cs typeface="+mn-cs"/>
            </a:rPr>
            <a:t>The highest number of trips starts at 3:00 PM (97 trips).</a:t>
          </a:r>
        </a:p>
        <a:p>
          <a:endParaRPr lang="en-IN" sz="1100" b="1" i="1">
            <a:solidFill>
              <a:schemeClr val="accent6"/>
            </a:solidFill>
            <a:effectLst/>
            <a:latin typeface="+mn-lt"/>
            <a:ea typeface="+mn-ea"/>
            <a:cs typeface="+mn-cs"/>
          </a:endParaRPr>
        </a:p>
        <a:p>
          <a:r>
            <a:rPr lang="en-IN" sz="1100" b="1" i="1">
              <a:solidFill>
                <a:schemeClr val="accent6"/>
              </a:solidFill>
              <a:effectLst/>
              <a:latin typeface="+mn-lt"/>
              <a:ea typeface="+mn-ea"/>
              <a:cs typeface="+mn-cs"/>
            </a:rPr>
            <a:t>Early morning hours (1:00 AM - 6:00 AM) have significantly fewer trips.</a:t>
          </a:r>
        </a:p>
        <a:p>
          <a:endParaRPr lang="en-IN" sz="1100" b="1" i="1"/>
        </a:p>
      </xdr:txBody>
    </xdr:sp>
    <xdr:clientData/>
  </xdr:twoCellAnchor>
  <xdr:twoCellAnchor>
    <xdr:from>
      <xdr:col>4</xdr:col>
      <xdr:colOff>142875</xdr:colOff>
      <xdr:row>31</xdr:row>
      <xdr:rowOff>38101</xdr:rowOff>
    </xdr:from>
    <xdr:to>
      <xdr:col>5</xdr:col>
      <xdr:colOff>892176</xdr:colOff>
      <xdr:row>35</xdr:row>
      <xdr:rowOff>177800</xdr:rowOff>
    </xdr:to>
    <xdr:sp macro="" textlink="">
      <xdr:nvSpPr>
        <xdr:cNvPr id="3" name="TextBox 2">
          <a:extLst>
            <a:ext uri="{FF2B5EF4-FFF2-40B4-BE49-F238E27FC236}">
              <a16:creationId xmlns:a16="http://schemas.microsoft.com/office/drawing/2014/main" id="{187CC1F9-2A20-5385-97CC-10BEED0CA802}"/>
            </a:ext>
          </a:extLst>
        </xdr:cNvPr>
        <xdr:cNvSpPr txBox="1"/>
      </xdr:nvSpPr>
      <xdr:spPr>
        <a:xfrm>
          <a:off x="5638800" y="5648326"/>
          <a:ext cx="1663701" cy="86359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i="1">
              <a:solidFill>
                <a:schemeClr val="dk1"/>
              </a:solidFill>
              <a:effectLst/>
              <a:latin typeface="+mn-lt"/>
              <a:ea typeface="+mn-ea"/>
              <a:cs typeface="+mn-cs"/>
            </a:rPr>
            <a:t>This indicates that business trips tend to have a slightly higher average speed compared to personal trips.</a:t>
          </a:r>
          <a:endParaRPr lang="en-IN" sz="1000" b="1" i="1"/>
        </a:p>
      </xdr:txBody>
    </xdr:sp>
    <xdr:clientData/>
  </xdr:twoCellAnchor>
  <xdr:twoCellAnchor>
    <xdr:from>
      <xdr:col>4</xdr:col>
      <xdr:colOff>180975</xdr:colOff>
      <xdr:row>39</xdr:row>
      <xdr:rowOff>95250</xdr:rowOff>
    </xdr:from>
    <xdr:to>
      <xdr:col>4</xdr:col>
      <xdr:colOff>1419225</xdr:colOff>
      <xdr:row>44</xdr:row>
      <xdr:rowOff>133350</xdr:rowOff>
    </xdr:to>
    <xdr:sp macro="" textlink="">
      <xdr:nvSpPr>
        <xdr:cNvPr id="4" name="TextBox 3">
          <a:extLst>
            <a:ext uri="{FF2B5EF4-FFF2-40B4-BE49-F238E27FC236}">
              <a16:creationId xmlns:a16="http://schemas.microsoft.com/office/drawing/2014/main" id="{8A3D4763-F3E3-4300-8449-001FA7B956CD}"/>
            </a:ext>
          </a:extLst>
        </xdr:cNvPr>
        <xdr:cNvSpPr txBox="1"/>
      </xdr:nvSpPr>
      <xdr:spPr>
        <a:xfrm>
          <a:off x="5819775" y="7153275"/>
          <a:ext cx="1238250" cy="9429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i="1">
              <a:solidFill>
                <a:schemeClr val="dk1"/>
              </a:solidFill>
              <a:effectLst/>
              <a:latin typeface="+mn-lt"/>
              <a:ea typeface="+mn-ea"/>
              <a:cs typeface="+mn-cs"/>
            </a:rPr>
            <a:t>This indicates that business trips tend to have More</a:t>
          </a:r>
          <a:r>
            <a:rPr lang="en-IN" sz="1000" b="1" i="1" baseline="0">
              <a:solidFill>
                <a:schemeClr val="dk1"/>
              </a:solidFill>
              <a:effectLst/>
              <a:latin typeface="+mn-lt"/>
              <a:ea typeface="+mn-ea"/>
              <a:cs typeface="+mn-cs"/>
            </a:rPr>
            <a:t> miles Covered</a:t>
          </a:r>
          <a:r>
            <a:rPr lang="en-IN" sz="1000" b="1" i="1">
              <a:solidFill>
                <a:schemeClr val="dk1"/>
              </a:solidFill>
              <a:effectLst/>
              <a:latin typeface="+mn-lt"/>
              <a:ea typeface="+mn-ea"/>
              <a:cs typeface="+mn-cs"/>
            </a:rPr>
            <a:t>  compared to personal trips.</a:t>
          </a:r>
          <a:endParaRPr lang="en-IN" sz="1000" b="1" i="1"/>
        </a:p>
      </xdr:txBody>
    </xdr:sp>
    <xdr:clientData/>
  </xdr:twoCellAnchor>
  <xdr:twoCellAnchor>
    <xdr:from>
      <xdr:col>4</xdr:col>
      <xdr:colOff>76200</xdr:colOff>
      <xdr:row>90</xdr:row>
      <xdr:rowOff>149227</xdr:rowOff>
    </xdr:from>
    <xdr:to>
      <xdr:col>6</xdr:col>
      <xdr:colOff>19051</xdr:colOff>
      <xdr:row>104</xdr:row>
      <xdr:rowOff>161925</xdr:rowOff>
    </xdr:to>
    <xdr:sp macro="" textlink="">
      <xdr:nvSpPr>
        <xdr:cNvPr id="5" name="TextBox 4">
          <a:extLst>
            <a:ext uri="{FF2B5EF4-FFF2-40B4-BE49-F238E27FC236}">
              <a16:creationId xmlns:a16="http://schemas.microsoft.com/office/drawing/2014/main" id="{0E41AF1A-AAE4-88E5-CB9E-56D460B177AF}"/>
            </a:ext>
          </a:extLst>
        </xdr:cNvPr>
        <xdr:cNvSpPr txBox="1"/>
      </xdr:nvSpPr>
      <xdr:spPr>
        <a:xfrm>
          <a:off x="5572125" y="16436977"/>
          <a:ext cx="2219326" cy="254634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1" u="sng">
              <a:solidFill>
                <a:schemeClr val="dk1"/>
              </a:solidFill>
              <a:effectLst/>
              <a:latin typeface="+mn-lt"/>
              <a:ea typeface="+mn-ea"/>
              <a:cs typeface="+mn-cs"/>
            </a:rPr>
            <a:t>Key</a:t>
          </a:r>
          <a:r>
            <a:rPr lang="en-IN" sz="1100" b="1" i="1" u="sng" baseline="0">
              <a:solidFill>
                <a:schemeClr val="dk1"/>
              </a:solidFill>
              <a:effectLst/>
              <a:latin typeface="+mn-lt"/>
              <a:ea typeface="+mn-ea"/>
              <a:cs typeface="+mn-cs"/>
            </a:rPr>
            <a:t> Observations:</a:t>
          </a:r>
        </a:p>
        <a:p>
          <a:endParaRPr lang="en-IN" sz="1100" b="1" i="1" u="sng">
            <a:solidFill>
              <a:schemeClr val="dk1"/>
            </a:solidFill>
            <a:effectLst/>
            <a:latin typeface="+mn-lt"/>
            <a:ea typeface="+mn-ea"/>
            <a:cs typeface="+mn-cs"/>
          </a:endParaRPr>
        </a:p>
        <a:p>
          <a:r>
            <a:rPr lang="en-IN" sz="1100" b="1" i="1">
              <a:solidFill>
                <a:schemeClr val="dk1"/>
              </a:solidFill>
              <a:effectLst/>
              <a:latin typeface="+mn-lt"/>
              <a:ea typeface="+mn-ea"/>
              <a:cs typeface="+mn-cs"/>
            </a:rPr>
            <a:t>Some purposes, like "Customer Visit," "Errand/Supplies," "Meal/Entertain," and "Meeting," have relatively consistent frequencies over time.</a:t>
          </a:r>
        </a:p>
        <a:p>
          <a:endParaRPr lang="en-IN" sz="1100" b="1" i="1">
            <a:solidFill>
              <a:schemeClr val="dk1"/>
            </a:solidFill>
            <a:effectLst/>
            <a:latin typeface="+mn-lt"/>
            <a:ea typeface="+mn-ea"/>
            <a:cs typeface="+mn-cs"/>
          </a:endParaRPr>
        </a:p>
        <a:p>
          <a:r>
            <a:rPr lang="en-IN" sz="1100" b="1" i="1">
              <a:solidFill>
                <a:schemeClr val="dk1"/>
              </a:solidFill>
              <a:effectLst/>
              <a:latin typeface="+mn-lt"/>
              <a:ea typeface="+mn-ea"/>
              <a:cs typeface="+mn-cs"/>
            </a:rPr>
            <a:t>Certain purposes, such as "Temporary Site" and "Between Offices," show significant variations from month to month.</a:t>
          </a:r>
        </a:p>
        <a:p>
          <a:endParaRPr lang="en-IN" sz="1100" b="1" i="1"/>
        </a:p>
      </xdr:txBody>
    </xdr:sp>
    <xdr:clientData/>
  </xdr:twoCellAnchor>
  <xdr:twoCellAnchor>
    <xdr:from>
      <xdr:col>7</xdr:col>
      <xdr:colOff>95250</xdr:colOff>
      <xdr:row>5</xdr:row>
      <xdr:rowOff>152399</xdr:rowOff>
    </xdr:from>
    <xdr:to>
      <xdr:col>10</xdr:col>
      <xdr:colOff>19050</xdr:colOff>
      <xdr:row>13</xdr:row>
      <xdr:rowOff>165099</xdr:rowOff>
    </xdr:to>
    <xdr:sp macro="" textlink="">
      <xdr:nvSpPr>
        <xdr:cNvPr id="6" name="TextBox 5">
          <a:extLst>
            <a:ext uri="{FF2B5EF4-FFF2-40B4-BE49-F238E27FC236}">
              <a16:creationId xmlns:a16="http://schemas.microsoft.com/office/drawing/2014/main" id="{92E486E0-6141-7284-EF22-BC1E5C1D88F3}"/>
            </a:ext>
          </a:extLst>
        </xdr:cNvPr>
        <xdr:cNvSpPr txBox="1"/>
      </xdr:nvSpPr>
      <xdr:spPr>
        <a:xfrm>
          <a:off x="10448925" y="1057274"/>
          <a:ext cx="2324100" cy="1460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1">
              <a:solidFill>
                <a:schemeClr val="dk1"/>
              </a:solidFill>
              <a:effectLst/>
              <a:latin typeface="+mn-lt"/>
              <a:ea typeface="+mn-ea"/>
              <a:cs typeface="+mn-cs"/>
            </a:rPr>
            <a:t>Morrisville to Cary: 396 miles</a:t>
          </a:r>
        </a:p>
        <a:p>
          <a:r>
            <a:rPr lang="en-IN" sz="1100" b="1" i="1">
              <a:solidFill>
                <a:schemeClr val="dk1"/>
              </a:solidFill>
              <a:effectLst/>
              <a:latin typeface="+mn-lt"/>
              <a:ea typeface="+mn-ea"/>
              <a:cs typeface="+mn-cs"/>
            </a:rPr>
            <a:t>Grand Total (combined): 664.1 miles</a:t>
          </a:r>
        </a:p>
        <a:p>
          <a:endParaRPr lang="en-IN" sz="1100" b="1" i="1">
            <a:solidFill>
              <a:schemeClr val="dk1"/>
            </a:solidFill>
            <a:effectLst/>
            <a:latin typeface="+mn-lt"/>
            <a:ea typeface="+mn-ea"/>
            <a:cs typeface="+mn-cs"/>
          </a:endParaRPr>
        </a:p>
        <a:p>
          <a:r>
            <a:rPr lang="en-IN" sz="1100" b="1" i="1">
              <a:solidFill>
                <a:schemeClr val="dk1"/>
              </a:solidFill>
              <a:effectLst/>
              <a:latin typeface="+mn-lt"/>
              <a:ea typeface="+mn-ea"/>
              <a:cs typeface="+mn-cs"/>
            </a:rPr>
            <a:t>This indicates that trips starting from Morrisville and ending in Cary cover the most miles, making them the most significant routes.</a:t>
          </a:r>
        </a:p>
        <a:p>
          <a:endParaRPr lang="en-IN" sz="1100" b="1" i="1"/>
        </a:p>
      </xdr:txBody>
    </xdr:sp>
    <xdr:clientData/>
  </xdr:twoCellAnchor>
  <xdr:twoCellAnchor>
    <xdr:from>
      <xdr:col>11</xdr:col>
      <xdr:colOff>38100</xdr:colOff>
      <xdr:row>33</xdr:row>
      <xdr:rowOff>57151</xdr:rowOff>
    </xdr:from>
    <xdr:to>
      <xdr:col>14</xdr:col>
      <xdr:colOff>352425</xdr:colOff>
      <xdr:row>43</xdr:row>
      <xdr:rowOff>114301</xdr:rowOff>
    </xdr:to>
    <xdr:sp macro="" textlink="">
      <xdr:nvSpPr>
        <xdr:cNvPr id="7" name="TextBox 6">
          <a:extLst>
            <a:ext uri="{FF2B5EF4-FFF2-40B4-BE49-F238E27FC236}">
              <a16:creationId xmlns:a16="http://schemas.microsoft.com/office/drawing/2014/main" id="{F04231D8-8E37-4D58-8D80-492A6774A0D1}"/>
            </a:ext>
          </a:extLst>
        </xdr:cNvPr>
        <xdr:cNvSpPr txBox="1"/>
      </xdr:nvSpPr>
      <xdr:spPr>
        <a:xfrm>
          <a:off x="12639675" y="6029326"/>
          <a:ext cx="2143125" cy="1866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sng">
              <a:solidFill>
                <a:schemeClr val="dk1"/>
              </a:solidFill>
              <a:effectLst/>
              <a:latin typeface="+mn-lt"/>
              <a:ea typeface="+mn-ea"/>
              <a:cs typeface="+mn-cs"/>
            </a:rPr>
            <a:t>Key Observations:</a:t>
          </a:r>
        </a:p>
        <a:p>
          <a:endParaRPr lang="en-IN" sz="1100" b="1" i="0">
            <a:solidFill>
              <a:schemeClr val="dk1"/>
            </a:solidFill>
            <a:effectLst/>
            <a:latin typeface="+mn-lt"/>
            <a:ea typeface="+mn-ea"/>
            <a:cs typeface="+mn-cs"/>
          </a:endParaRPr>
        </a:p>
        <a:p>
          <a:r>
            <a:rPr lang="en-IN" sz="1100" b="1" i="1">
              <a:solidFill>
                <a:schemeClr val="dk1"/>
              </a:solidFill>
              <a:effectLst/>
              <a:latin typeface="+mn-lt"/>
              <a:ea typeface="+mn-ea"/>
              <a:cs typeface="+mn-cs"/>
            </a:rPr>
            <a:t>"Meeting" and "Errand/Supplies" are consistently frequent purposes across all seasons.</a:t>
          </a:r>
        </a:p>
        <a:p>
          <a:endParaRPr lang="en-IN" sz="1100" b="0" i="0">
            <a:solidFill>
              <a:schemeClr val="dk1"/>
            </a:solidFill>
            <a:effectLst/>
            <a:latin typeface="+mn-lt"/>
            <a:ea typeface="+mn-ea"/>
            <a:cs typeface="+mn-cs"/>
          </a:endParaRPr>
        </a:p>
        <a:p>
          <a:r>
            <a:rPr lang="en-IN" sz="1100" b="1" i="1">
              <a:solidFill>
                <a:schemeClr val="dk1"/>
              </a:solidFill>
              <a:effectLst/>
              <a:latin typeface="+mn-lt"/>
              <a:ea typeface="+mn-ea"/>
              <a:cs typeface="+mn-cs"/>
            </a:rPr>
            <a:t>Summer has the lowest trip count across all purposes.</a:t>
          </a:r>
        </a:p>
        <a:p>
          <a:endParaRPr lang="en-IN" sz="1100"/>
        </a:p>
      </xdr:txBody>
    </xdr:sp>
    <xdr:clientData/>
  </xdr:twoCellAnchor>
  <xdr:twoCellAnchor>
    <xdr:from>
      <xdr:col>7</xdr:col>
      <xdr:colOff>34925</xdr:colOff>
      <xdr:row>70</xdr:row>
      <xdr:rowOff>174624</xdr:rowOff>
    </xdr:from>
    <xdr:to>
      <xdr:col>9</xdr:col>
      <xdr:colOff>485775</xdr:colOff>
      <xdr:row>91</xdr:row>
      <xdr:rowOff>57150</xdr:rowOff>
    </xdr:to>
    <xdr:sp macro="" textlink="">
      <xdr:nvSpPr>
        <xdr:cNvPr id="8" name="TextBox 7">
          <a:extLst>
            <a:ext uri="{FF2B5EF4-FFF2-40B4-BE49-F238E27FC236}">
              <a16:creationId xmlns:a16="http://schemas.microsoft.com/office/drawing/2014/main" id="{9195278B-EF47-433D-42C3-03BDF8917295}"/>
            </a:ext>
          </a:extLst>
        </xdr:cNvPr>
        <xdr:cNvSpPr txBox="1"/>
      </xdr:nvSpPr>
      <xdr:spPr>
        <a:xfrm>
          <a:off x="10074275" y="12842874"/>
          <a:ext cx="2889250" cy="368300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1" i="1" baseline="0">
              <a:solidFill>
                <a:schemeClr val="dk1"/>
              </a:solidFill>
              <a:effectLst/>
              <a:latin typeface="+mn-lt"/>
              <a:ea typeface="+mn-ea"/>
              <a:cs typeface="+mn-cs"/>
            </a:rPr>
            <a:t>                </a:t>
          </a:r>
          <a:r>
            <a:rPr lang="en-IN" sz="1000" b="1" i="1" u="sng">
              <a:solidFill>
                <a:schemeClr val="dk1"/>
              </a:solidFill>
              <a:effectLst/>
              <a:latin typeface="+mn-lt"/>
              <a:ea typeface="+mn-ea"/>
              <a:cs typeface="+mn-cs"/>
            </a:rPr>
            <a:t>Peak Day - Friday:</a:t>
          </a:r>
        </a:p>
        <a:p>
          <a:pPr lvl="1" algn="l"/>
          <a:r>
            <a:rPr lang="en-IN" sz="1000" b="0" i="1">
              <a:solidFill>
                <a:schemeClr val="dk1"/>
              </a:solidFill>
              <a:effectLst/>
              <a:latin typeface="+mn-lt"/>
              <a:ea typeface="+mn-ea"/>
              <a:cs typeface="+mn-cs"/>
            </a:rPr>
            <a:t>The highest number of trips occurs on Friday (204 trips).</a:t>
          </a:r>
        </a:p>
        <a:p>
          <a:pPr lvl="1" algn="l"/>
          <a:endParaRPr lang="en-IN" sz="1000" b="0" i="1">
            <a:solidFill>
              <a:schemeClr val="dk1"/>
            </a:solidFill>
            <a:effectLst/>
            <a:latin typeface="+mn-lt"/>
            <a:ea typeface="+mn-ea"/>
            <a:cs typeface="+mn-cs"/>
          </a:endParaRPr>
        </a:p>
        <a:p>
          <a:pPr lvl="1" algn="l"/>
          <a:r>
            <a:rPr lang="en-IN" sz="1000" b="1" i="1" u="sng">
              <a:solidFill>
                <a:schemeClr val="dk1"/>
              </a:solidFill>
              <a:effectLst/>
              <a:latin typeface="+mn-lt"/>
              <a:ea typeface="+mn-ea"/>
              <a:cs typeface="+mn-cs"/>
            </a:rPr>
            <a:t>Midweek Activity - Tuesday and Monday:</a:t>
          </a:r>
        </a:p>
        <a:p>
          <a:pPr lvl="1" algn="l"/>
          <a:r>
            <a:rPr lang="en-IN" sz="1000" b="0" i="1">
              <a:solidFill>
                <a:schemeClr val="dk1"/>
              </a:solidFill>
              <a:effectLst/>
              <a:latin typeface="+mn-lt"/>
              <a:ea typeface="+mn-ea"/>
              <a:cs typeface="+mn-cs"/>
            </a:rPr>
            <a:t>Both Tuesday and Mondaychave a high number of trips (173 trips each). This suggests that midweek days are also busy, potentially due to work-related travel or midweek errands.</a:t>
          </a:r>
        </a:p>
        <a:p>
          <a:pPr lvl="1" algn="l"/>
          <a:endParaRPr lang="en-IN" sz="1000" b="0" i="1">
            <a:solidFill>
              <a:schemeClr val="dk1"/>
            </a:solidFill>
            <a:effectLst/>
            <a:latin typeface="+mn-lt"/>
            <a:ea typeface="+mn-ea"/>
            <a:cs typeface="+mn-cs"/>
          </a:endParaRPr>
        </a:p>
        <a:p>
          <a:pPr algn="l"/>
          <a:r>
            <a:rPr lang="en-IN" sz="1000" b="1" i="1">
              <a:solidFill>
                <a:schemeClr val="dk1"/>
              </a:solidFill>
              <a:effectLst/>
              <a:latin typeface="+mn-lt"/>
              <a:ea typeface="+mn-ea"/>
              <a:cs typeface="+mn-cs"/>
            </a:rPr>
            <a:t>                </a:t>
          </a:r>
          <a:r>
            <a:rPr lang="en-IN" sz="1000" b="1" i="1" u="sng">
              <a:solidFill>
                <a:schemeClr val="dk1"/>
              </a:solidFill>
              <a:effectLst/>
              <a:latin typeface="+mn-lt"/>
              <a:ea typeface="+mn-ea"/>
              <a:cs typeface="+mn-cs"/>
            </a:rPr>
            <a:t>Consistent Activity - Saturday and Sunday:</a:t>
          </a:r>
        </a:p>
        <a:p>
          <a:pPr lvl="1" algn="l"/>
          <a:r>
            <a:rPr lang="en-IN" sz="1000" b="0" i="1">
              <a:solidFill>
                <a:schemeClr val="dk1"/>
              </a:solidFill>
              <a:effectLst/>
              <a:latin typeface="+mn-lt"/>
              <a:ea typeface="+mn-ea"/>
              <a:cs typeface="+mn-cs"/>
            </a:rPr>
            <a:t>Saturday and Sundays have relatively lower but consistent trip counts (147 and 149 trips, respectively). This might reflect the start and end of the week, where travel is balanced between work and personal activities.</a:t>
          </a:r>
        </a:p>
        <a:p>
          <a:pPr lvl="1" algn="l"/>
          <a:endParaRPr lang="en-IN" sz="1000" b="0" i="1">
            <a:solidFill>
              <a:schemeClr val="dk1"/>
            </a:solidFill>
            <a:effectLst/>
            <a:latin typeface="+mn-lt"/>
            <a:ea typeface="+mn-ea"/>
            <a:cs typeface="+mn-cs"/>
          </a:endParaRPr>
        </a:p>
        <a:p>
          <a:pPr algn="l"/>
          <a:r>
            <a:rPr lang="en-IN" sz="1000" b="1" i="1">
              <a:solidFill>
                <a:schemeClr val="dk1"/>
              </a:solidFill>
              <a:effectLst/>
              <a:latin typeface="+mn-lt"/>
              <a:ea typeface="+mn-ea"/>
              <a:cs typeface="+mn-cs"/>
            </a:rPr>
            <a:t>                 </a:t>
          </a:r>
          <a:r>
            <a:rPr lang="en-IN" sz="1000" b="1" i="1" u="sng">
              <a:solidFill>
                <a:schemeClr val="dk1"/>
              </a:solidFill>
              <a:effectLst/>
              <a:latin typeface="+mn-lt"/>
              <a:ea typeface="+mn-ea"/>
              <a:cs typeface="+mn-cs"/>
            </a:rPr>
            <a:t>Least Busy Day - Wednesday:</a:t>
          </a:r>
        </a:p>
        <a:p>
          <a:pPr lvl="1" algn="l"/>
          <a:r>
            <a:rPr lang="en-IN" sz="1000" b="0" i="1">
              <a:solidFill>
                <a:schemeClr val="dk1"/>
              </a:solidFill>
              <a:effectLst/>
              <a:latin typeface="+mn-lt"/>
              <a:ea typeface="+mn-ea"/>
              <a:cs typeface="+mn-cs"/>
            </a:rPr>
            <a:t>Wednesday has the lowest number of trips (145 trips). This could indicate a midweek lull in travel activity.</a:t>
          </a:r>
        </a:p>
        <a:p>
          <a:pPr lvl="1" algn="l"/>
          <a:endParaRPr lang="en-IN" sz="1000" b="0" i="1">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87088</xdr:colOff>
      <xdr:row>17</xdr:row>
      <xdr:rowOff>1358</xdr:rowOff>
    </xdr:from>
    <xdr:to>
      <xdr:col>2</xdr:col>
      <xdr:colOff>430440</xdr:colOff>
      <xdr:row>37</xdr:row>
      <xdr:rowOff>111125</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6AAC7269-68B6-4861-9E6D-022F615D6D5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3913" y="2969983"/>
              <a:ext cx="1549852" cy="3602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87087</xdr:colOff>
      <xdr:row>3</xdr:row>
      <xdr:rowOff>165100</xdr:rowOff>
    </xdr:from>
    <xdr:to>
      <xdr:col>2</xdr:col>
      <xdr:colOff>434975</xdr:colOff>
      <xdr:row>16</xdr:row>
      <xdr:rowOff>125186</xdr:rowOff>
    </xdr:to>
    <mc:AlternateContent xmlns:mc="http://schemas.openxmlformats.org/markup-compatibility/2006" xmlns:a14="http://schemas.microsoft.com/office/drawing/2010/main">
      <mc:Choice Requires="a14">
        <xdr:graphicFrame macro="">
          <xdr:nvGraphicFramePr>
            <xdr:cNvPr id="4" name="WeekDay">
              <a:extLst>
                <a:ext uri="{FF2B5EF4-FFF2-40B4-BE49-F238E27FC236}">
                  <a16:creationId xmlns:a16="http://schemas.microsoft.com/office/drawing/2014/main" id="{66D2AE90-96C7-4CB5-A7D5-2E81E9DEEE76}"/>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83912" y="685800"/>
              <a:ext cx="1557563" cy="22302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65768</xdr:rowOff>
    </xdr:from>
    <xdr:to>
      <xdr:col>2</xdr:col>
      <xdr:colOff>542470</xdr:colOff>
      <xdr:row>3</xdr:row>
      <xdr:rowOff>143328</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6DF57C4C-BB82-4A2A-817C-2BE8E00FD0A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68943"/>
              <a:ext cx="1752145" cy="595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550183</xdr:colOff>
      <xdr:row>4</xdr:row>
      <xdr:rowOff>35831</xdr:rowOff>
    </xdr:from>
    <xdr:to>
      <xdr:col>5</xdr:col>
      <xdr:colOff>515258</xdr:colOff>
      <xdr:row>9</xdr:row>
      <xdr:rowOff>7711</xdr:rowOff>
    </xdr:to>
    <xdr:sp macro="" textlink="">
      <xdr:nvSpPr>
        <xdr:cNvPr id="6" name="Rectangle 5">
          <a:extLst>
            <a:ext uri="{FF2B5EF4-FFF2-40B4-BE49-F238E27FC236}">
              <a16:creationId xmlns:a16="http://schemas.microsoft.com/office/drawing/2014/main" id="{08E34E47-EBC8-B8EC-0DD9-BC0D8A0F4D00}"/>
            </a:ext>
          </a:extLst>
        </xdr:cNvPr>
        <xdr:cNvSpPr/>
      </xdr:nvSpPr>
      <xdr:spPr>
        <a:xfrm>
          <a:off x="1756683" y="734331"/>
          <a:ext cx="1774825" cy="845005"/>
        </a:xfrm>
        <a:prstGeom prst="rect">
          <a:avLst/>
        </a:prstGeom>
        <a:no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19051</xdr:colOff>
      <xdr:row>4</xdr:row>
      <xdr:rowOff>15875</xdr:rowOff>
    </xdr:from>
    <xdr:to>
      <xdr:col>8</xdr:col>
      <xdr:colOff>539750</xdr:colOff>
      <xdr:row>9</xdr:row>
      <xdr:rowOff>15875</xdr:rowOff>
    </xdr:to>
    <xdr:sp macro="" textlink="">
      <xdr:nvSpPr>
        <xdr:cNvPr id="7" name="Rectangle 6">
          <a:extLst>
            <a:ext uri="{FF2B5EF4-FFF2-40B4-BE49-F238E27FC236}">
              <a16:creationId xmlns:a16="http://schemas.microsoft.com/office/drawing/2014/main" id="{53C34475-25CD-4997-9CE3-7EA095C20153}"/>
            </a:ext>
          </a:extLst>
        </xdr:cNvPr>
        <xdr:cNvSpPr/>
      </xdr:nvSpPr>
      <xdr:spPr>
        <a:xfrm>
          <a:off x="3638551" y="714375"/>
          <a:ext cx="1727199" cy="873125"/>
        </a:xfrm>
        <a:prstGeom prst="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42182</xdr:colOff>
      <xdr:row>4</xdr:row>
      <xdr:rowOff>29482</xdr:rowOff>
    </xdr:from>
    <xdr:to>
      <xdr:col>11</xdr:col>
      <xdr:colOff>539750</xdr:colOff>
      <xdr:row>9</xdr:row>
      <xdr:rowOff>15875</xdr:rowOff>
    </xdr:to>
    <xdr:sp macro="" textlink="">
      <xdr:nvSpPr>
        <xdr:cNvPr id="8" name="Rectangle 7">
          <a:extLst>
            <a:ext uri="{FF2B5EF4-FFF2-40B4-BE49-F238E27FC236}">
              <a16:creationId xmlns:a16="http://schemas.microsoft.com/office/drawing/2014/main" id="{2A0FA345-2777-4DB2-83AB-6323DCB31498}"/>
            </a:ext>
          </a:extLst>
        </xdr:cNvPr>
        <xdr:cNvSpPr/>
      </xdr:nvSpPr>
      <xdr:spPr>
        <a:xfrm>
          <a:off x="5471432" y="727982"/>
          <a:ext cx="1704068" cy="859518"/>
        </a:xfrm>
        <a:prstGeom prst="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503919</xdr:colOff>
      <xdr:row>7</xdr:row>
      <xdr:rowOff>908</xdr:rowOff>
    </xdr:from>
    <xdr:to>
      <xdr:col>5</xdr:col>
      <xdr:colOff>38100</xdr:colOff>
      <xdr:row>8</xdr:row>
      <xdr:rowOff>127000</xdr:rowOff>
    </xdr:to>
    <xdr:sp macro="" textlink="Pivot_sheet!$B$4">
      <xdr:nvSpPr>
        <xdr:cNvPr id="9" name="TextBox 8">
          <a:extLst>
            <a:ext uri="{FF2B5EF4-FFF2-40B4-BE49-F238E27FC236}">
              <a16:creationId xmlns:a16="http://schemas.microsoft.com/office/drawing/2014/main" id="{A430D2EA-7F07-7924-2DAF-91EDE634BB85}"/>
            </a:ext>
          </a:extLst>
        </xdr:cNvPr>
        <xdr:cNvSpPr txBox="1"/>
      </xdr:nvSpPr>
      <xdr:spPr>
        <a:xfrm>
          <a:off x="2313669" y="1223283"/>
          <a:ext cx="740681" cy="30071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43D0C6-3044-4AA5-9E1C-FC2F5EFD9D82}" type="TxLink">
            <a:rPr lang="en-US" sz="1800" b="1" i="0" u="none" strike="noStrike">
              <a:solidFill>
                <a:srgbClr val="000000"/>
              </a:solidFill>
              <a:latin typeface="Calibri"/>
              <a:ea typeface="Calibri"/>
              <a:cs typeface="Calibri"/>
            </a:rPr>
            <a:pPr algn="ctr"/>
            <a:t>177</a:t>
          </a:fld>
          <a:endParaRPr lang="en-IN" sz="1800" b="1"/>
        </a:p>
      </xdr:txBody>
    </xdr:sp>
    <xdr:clientData/>
  </xdr:twoCellAnchor>
  <xdr:twoCellAnchor>
    <xdr:from>
      <xdr:col>2</xdr:col>
      <xdr:colOff>587375</xdr:colOff>
      <xdr:row>4</xdr:row>
      <xdr:rowOff>87085</xdr:rowOff>
    </xdr:from>
    <xdr:to>
      <xdr:col>5</xdr:col>
      <xdr:colOff>476250</xdr:colOff>
      <xdr:row>7</xdr:row>
      <xdr:rowOff>63499</xdr:rowOff>
    </xdr:to>
    <xdr:sp macro="" textlink="">
      <xdr:nvSpPr>
        <xdr:cNvPr id="10" name="TextBox 9">
          <a:extLst>
            <a:ext uri="{FF2B5EF4-FFF2-40B4-BE49-F238E27FC236}">
              <a16:creationId xmlns:a16="http://schemas.microsoft.com/office/drawing/2014/main" id="{25B6DF06-1A60-9F65-96CC-BAEBF39BAEFA}"/>
            </a:ext>
          </a:extLst>
        </xdr:cNvPr>
        <xdr:cNvSpPr txBox="1"/>
      </xdr:nvSpPr>
      <xdr:spPr>
        <a:xfrm>
          <a:off x="1793875" y="785585"/>
          <a:ext cx="1698625" cy="500289"/>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200" b="1" i="1">
              <a:solidFill>
                <a:sysClr val="windowText" lastClr="000000"/>
              </a:solidFill>
              <a:latin typeface="+mn-lt"/>
              <a:ea typeface="+mn-ea"/>
              <a:cs typeface="+mn-cs"/>
            </a:rPr>
            <a:t>Total </a:t>
          </a:r>
          <a:r>
            <a:rPr lang="en-IN" sz="1100" b="1" i="1">
              <a:solidFill>
                <a:sysClr val="windowText" lastClr="000000"/>
              </a:solidFill>
              <a:latin typeface="+mn-lt"/>
              <a:ea typeface="+mn-ea"/>
              <a:cs typeface="+mn-cs"/>
            </a:rPr>
            <a:t>Number</a:t>
          </a:r>
          <a:r>
            <a:rPr lang="en-IN" sz="1200" b="1" i="1">
              <a:solidFill>
                <a:sysClr val="windowText" lastClr="000000"/>
              </a:solidFill>
              <a:latin typeface="+mn-lt"/>
              <a:ea typeface="+mn-ea"/>
              <a:cs typeface="+mn-cs"/>
            </a:rPr>
            <a:t> Of Unique Start Location</a:t>
          </a:r>
        </a:p>
      </xdr:txBody>
    </xdr:sp>
    <xdr:clientData/>
  </xdr:twoCellAnchor>
  <xdr:twoCellAnchor>
    <xdr:from>
      <xdr:col>6</xdr:col>
      <xdr:colOff>63048</xdr:colOff>
      <xdr:row>4</xdr:row>
      <xdr:rowOff>73479</xdr:rowOff>
    </xdr:from>
    <xdr:to>
      <xdr:col>8</xdr:col>
      <xdr:colOff>539750</xdr:colOff>
      <xdr:row>7</xdr:row>
      <xdr:rowOff>15875</xdr:rowOff>
    </xdr:to>
    <xdr:sp macro="" textlink="">
      <xdr:nvSpPr>
        <xdr:cNvPr id="11" name="TextBox 10">
          <a:extLst>
            <a:ext uri="{FF2B5EF4-FFF2-40B4-BE49-F238E27FC236}">
              <a16:creationId xmlns:a16="http://schemas.microsoft.com/office/drawing/2014/main" id="{A8C0AD1E-F110-4472-92F1-E1F37FAF9808}"/>
            </a:ext>
          </a:extLst>
        </xdr:cNvPr>
        <xdr:cNvSpPr txBox="1"/>
      </xdr:nvSpPr>
      <xdr:spPr>
        <a:xfrm>
          <a:off x="3682548" y="771979"/>
          <a:ext cx="1683202" cy="466271"/>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200" b="1" i="1">
              <a:solidFill>
                <a:sysClr val="windowText" lastClr="000000"/>
              </a:solidFill>
              <a:latin typeface="+mn-lt"/>
              <a:ea typeface="+mn-ea"/>
              <a:cs typeface="+mn-cs"/>
            </a:rPr>
            <a:t>Total Number Of Unique Stop</a:t>
          </a:r>
          <a:r>
            <a:rPr lang="en-IN" sz="1200" b="1" i="1" baseline="0">
              <a:solidFill>
                <a:sysClr val="windowText" lastClr="000000"/>
              </a:solidFill>
              <a:latin typeface="+mn-lt"/>
              <a:ea typeface="+mn-ea"/>
              <a:cs typeface="+mn-cs"/>
            </a:rPr>
            <a:t> </a:t>
          </a:r>
          <a:r>
            <a:rPr lang="en-IN" sz="1200" b="1" i="1">
              <a:solidFill>
                <a:sysClr val="windowText" lastClr="000000"/>
              </a:solidFill>
              <a:latin typeface="+mn-lt"/>
              <a:ea typeface="+mn-ea"/>
              <a:cs typeface="+mn-cs"/>
            </a:rPr>
            <a:t>Location</a:t>
          </a:r>
        </a:p>
      </xdr:txBody>
    </xdr:sp>
    <xdr:clientData/>
  </xdr:twoCellAnchor>
  <xdr:twoCellAnchor>
    <xdr:from>
      <xdr:col>7</xdr:col>
      <xdr:colOff>1362</xdr:colOff>
      <xdr:row>7</xdr:row>
      <xdr:rowOff>23133</xdr:rowOff>
    </xdr:from>
    <xdr:to>
      <xdr:col>7</xdr:col>
      <xdr:colOff>539750</xdr:colOff>
      <xdr:row>9</xdr:row>
      <xdr:rowOff>3175</xdr:rowOff>
    </xdr:to>
    <xdr:sp macro="" textlink="Pivot_sheet!$C$4">
      <xdr:nvSpPr>
        <xdr:cNvPr id="12" name="TextBox 11">
          <a:extLst>
            <a:ext uri="{FF2B5EF4-FFF2-40B4-BE49-F238E27FC236}">
              <a16:creationId xmlns:a16="http://schemas.microsoft.com/office/drawing/2014/main" id="{DD125FC9-C2B8-459A-AB6E-408C443C6CA0}"/>
            </a:ext>
          </a:extLst>
        </xdr:cNvPr>
        <xdr:cNvSpPr txBox="1"/>
      </xdr:nvSpPr>
      <xdr:spPr>
        <a:xfrm>
          <a:off x="4224112" y="1245508"/>
          <a:ext cx="538388" cy="329292"/>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77600-06A9-4120-9012-5F6F34153A4B}" type="TxLink">
            <a:rPr lang="en-US" sz="1800" b="1" i="0" u="none" strike="noStrike">
              <a:solidFill>
                <a:srgbClr val="000000"/>
              </a:solidFill>
              <a:latin typeface="Calibri"/>
              <a:ea typeface="Calibri"/>
              <a:cs typeface="Calibri"/>
            </a:rPr>
            <a:pPr algn="ctr"/>
            <a:t>188</a:t>
          </a:fld>
          <a:endParaRPr lang="en-IN" sz="2800" b="1"/>
        </a:p>
      </xdr:txBody>
    </xdr:sp>
    <xdr:clientData/>
  </xdr:twoCellAnchor>
  <xdr:twoCellAnchor>
    <xdr:from>
      <xdr:col>9</xdr:col>
      <xdr:colOff>157388</xdr:colOff>
      <xdr:row>4</xdr:row>
      <xdr:rowOff>73479</xdr:rowOff>
    </xdr:from>
    <xdr:to>
      <xdr:col>11</xdr:col>
      <xdr:colOff>412749</xdr:colOff>
      <xdr:row>7</xdr:row>
      <xdr:rowOff>15875</xdr:rowOff>
    </xdr:to>
    <xdr:sp macro="" textlink="">
      <xdr:nvSpPr>
        <xdr:cNvPr id="13" name="TextBox 12">
          <a:extLst>
            <a:ext uri="{FF2B5EF4-FFF2-40B4-BE49-F238E27FC236}">
              <a16:creationId xmlns:a16="http://schemas.microsoft.com/office/drawing/2014/main" id="{C1BFCE1C-D114-4E4A-92B5-2E99F06F4514}"/>
            </a:ext>
          </a:extLst>
        </xdr:cNvPr>
        <xdr:cNvSpPr txBox="1"/>
      </xdr:nvSpPr>
      <xdr:spPr>
        <a:xfrm>
          <a:off x="5586638" y="771979"/>
          <a:ext cx="1461861" cy="466271"/>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600" b="1" i="1">
              <a:solidFill>
                <a:sysClr val="windowText" lastClr="000000"/>
              </a:solidFill>
              <a:latin typeface="+mn-lt"/>
              <a:ea typeface="+mn-ea"/>
              <a:cs typeface="+mn-cs"/>
            </a:rPr>
            <a:t>Total</a:t>
          </a:r>
          <a:r>
            <a:rPr lang="en-IN" sz="1600" b="1" i="1" baseline="0">
              <a:solidFill>
                <a:sysClr val="windowText" lastClr="000000"/>
              </a:solidFill>
              <a:latin typeface="+mn-lt"/>
              <a:ea typeface="+mn-ea"/>
              <a:cs typeface="+mn-cs"/>
            </a:rPr>
            <a:t> </a:t>
          </a:r>
          <a:r>
            <a:rPr lang="en-IN" sz="1600" b="1" i="1">
              <a:solidFill>
                <a:sysClr val="windowText" lastClr="000000"/>
              </a:solidFill>
              <a:latin typeface="+mn-lt"/>
              <a:ea typeface="+mn-ea"/>
              <a:cs typeface="+mn-cs"/>
            </a:rPr>
            <a:t>Miles</a:t>
          </a:r>
        </a:p>
      </xdr:txBody>
    </xdr:sp>
    <xdr:clientData/>
  </xdr:twoCellAnchor>
  <xdr:twoCellAnchor>
    <xdr:from>
      <xdr:col>9</xdr:col>
      <xdr:colOff>302984</xdr:colOff>
      <xdr:row>7</xdr:row>
      <xdr:rowOff>59872</xdr:rowOff>
    </xdr:from>
    <xdr:to>
      <xdr:col>11</xdr:col>
      <xdr:colOff>283027</xdr:colOff>
      <xdr:row>9</xdr:row>
      <xdr:rowOff>10886</xdr:rowOff>
    </xdr:to>
    <xdr:sp macro="" textlink="Pivot_sheet!$H$107">
      <xdr:nvSpPr>
        <xdr:cNvPr id="14" name="TextBox 13">
          <a:extLst>
            <a:ext uri="{FF2B5EF4-FFF2-40B4-BE49-F238E27FC236}">
              <a16:creationId xmlns:a16="http://schemas.microsoft.com/office/drawing/2014/main" id="{22D5AFD6-E58B-422F-85AE-B8112E878759}"/>
            </a:ext>
          </a:extLst>
        </xdr:cNvPr>
        <xdr:cNvSpPr txBox="1"/>
      </xdr:nvSpPr>
      <xdr:spPr>
        <a:xfrm>
          <a:off x="5732234" y="1282247"/>
          <a:ext cx="1186543" cy="30026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8C913E-5325-4798-9633-CA1A0F103747}" type="TxLink">
            <a:rPr lang="en-US" sz="1800" b="1" i="0" u="none" strike="noStrike">
              <a:solidFill>
                <a:srgbClr val="000000"/>
              </a:solidFill>
              <a:latin typeface="Calibri"/>
              <a:ea typeface="Calibri"/>
              <a:cs typeface="Calibri"/>
            </a:rPr>
            <a:pPr algn="ctr"/>
            <a:t>11874.80</a:t>
          </a:fld>
          <a:endParaRPr lang="en-IN" sz="4400" b="1"/>
        </a:p>
      </xdr:txBody>
    </xdr:sp>
    <xdr:clientData/>
  </xdr:twoCellAnchor>
  <xdr:twoCellAnchor>
    <xdr:from>
      <xdr:col>2</xdr:col>
      <xdr:colOff>590096</xdr:colOff>
      <xdr:row>9</xdr:row>
      <xdr:rowOff>67128</xdr:rowOff>
    </xdr:from>
    <xdr:to>
      <xdr:col>8</xdr:col>
      <xdr:colOff>570140</xdr:colOff>
      <xdr:row>22</xdr:row>
      <xdr:rowOff>131988</xdr:rowOff>
    </xdr:to>
    <xdr:graphicFrame macro="">
      <xdr:nvGraphicFramePr>
        <xdr:cNvPr id="15" name="Chart 14">
          <a:extLst>
            <a:ext uri="{FF2B5EF4-FFF2-40B4-BE49-F238E27FC236}">
              <a16:creationId xmlns:a16="http://schemas.microsoft.com/office/drawing/2014/main" id="{F60B6F00-6A0A-4F3B-A208-380E645CA8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58964</xdr:colOff>
      <xdr:row>9</xdr:row>
      <xdr:rowOff>87992</xdr:rowOff>
    </xdr:from>
    <xdr:to>
      <xdr:col>15</xdr:col>
      <xdr:colOff>211818</xdr:colOff>
      <xdr:row>22</xdr:row>
      <xdr:rowOff>145596</xdr:rowOff>
    </xdr:to>
    <xdr:graphicFrame macro="">
      <xdr:nvGraphicFramePr>
        <xdr:cNvPr id="16" name="Chart 15">
          <a:extLst>
            <a:ext uri="{FF2B5EF4-FFF2-40B4-BE49-F238E27FC236}">
              <a16:creationId xmlns:a16="http://schemas.microsoft.com/office/drawing/2014/main" id="{ACC315B9-BA97-40DE-ABD6-4E8D0A1FA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96611</xdr:colOff>
      <xdr:row>23</xdr:row>
      <xdr:rowOff>46266</xdr:rowOff>
    </xdr:from>
    <xdr:to>
      <xdr:col>15</xdr:col>
      <xdr:colOff>214993</xdr:colOff>
      <xdr:row>36</xdr:row>
      <xdr:rowOff>1361</xdr:rowOff>
    </xdr:to>
    <xdr:graphicFrame macro="">
      <xdr:nvGraphicFramePr>
        <xdr:cNvPr id="17" name="Chart 16">
          <a:extLst>
            <a:ext uri="{FF2B5EF4-FFF2-40B4-BE49-F238E27FC236}">
              <a16:creationId xmlns:a16="http://schemas.microsoft.com/office/drawing/2014/main" id="{96E9D9B3-5832-4A34-9075-50A3EC729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158751</xdr:colOff>
      <xdr:row>4</xdr:row>
      <xdr:rowOff>46718</xdr:rowOff>
    </xdr:from>
    <xdr:to>
      <xdr:col>15</xdr:col>
      <xdr:colOff>236765</xdr:colOff>
      <xdr:row>9</xdr:row>
      <xdr:rowOff>1</xdr:rowOff>
    </xdr:to>
    <xdr:sp macro="" textlink="">
      <xdr:nvSpPr>
        <xdr:cNvPr id="18" name="Rectangle 17">
          <a:extLst>
            <a:ext uri="{FF2B5EF4-FFF2-40B4-BE49-F238E27FC236}">
              <a16:creationId xmlns:a16="http://schemas.microsoft.com/office/drawing/2014/main" id="{A42D81F0-D5A7-42BF-A59D-D85F76391259}"/>
            </a:ext>
          </a:extLst>
        </xdr:cNvPr>
        <xdr:cNvSpPr/>
      </xdr:nvSpPr>
      <xdr:spPr>
        <a:xfrm>
          <a:off x="7397751" y="745218"/>
          <a:ext cx="1887764" cy="826408"/>
        </a:xfrm>
        <a:prstGeom prst="rect">
          <a:avLst/>
        </a:prstGeom>
        <a:solidFill>
          <a:schemeClr val="accent1">
            <a:lumMod val="20000"/>
            <a:lumOff val="8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206375</xdr:colOff>
      <xdr:row>4</xdr:row>
      <xdr:rowOff>66675</xdr:rowOff>
    </xdr:from>
    <xdr:to>
      <xdr:col>15</xdr:col>
      <xdr:colOff>206375</xdr:colOff>
      <xdr:row>7</xdr:row>
      <xdr:rowOff>47625</xdr:rowOff>
    </xdr:to>
    <xdr:sp macro="" textlink="">
      <xdr:nvSpPr>
        <xdr:cNvPr id="19" name="TextBox 18">
          <a:extLst>
            <a:ext uri="{FF2B5EF4-FFF2-40B4-BE49-F238E27FC236}">
              <a16:creationId xmlns:a16="http://schemas.microsoft.com/office/drawing/2014/main" id="{4C2E7D1C-9BA9-C2E4-DC4F-6D2089C6D6BD}"/>
            </a:ext>
          </a:extLst>
        </xdr:cNvPr>
        <xdr:cNvSpPr txBox="1"/>
      </xdr:nvSpPr>
      <xdr:spPr>
        <a:xfrm>
          <a:off x="7445375" y="765175"/>
          <a:ext cx="1809750" cy="5048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1">
              <a:solidFill>
                <a:sysClr val="windowText" lastClr="000000"/>
              </a:solidFill>
            </a:rPr>
            <a:t>Total Number Of</a:t>
          </a:r>
          <a:r>
            <a:rPr lang="en-IN" sz="1100" b="1" i="1" baseline="0">
              <a:solidFill>
                <a:sysClr val="windowText" lastClr="000000"/>
              </a:solidFill>
            </a:rPr>
            <a:t> Trps Made For Business Purpose</a:t>
          </a:r>
          <a:endParaRPr lang="en-IN" sz="1100" b="1" i="1">
            <a:solidFill>
              <a:sysClr val="windowText" lastClr="000000"/>
            </a:solidFill>
          </a:endParaRPr>
        </a:p>
      </xdr:txBody>
    </xdr:sp>
    <xdr:clientData/>
  </xdr:twoCellAnchor>
  <xdr:twoCellAnchor>
    <xdr:from>
      <xdr:col>12</xdr:col>
      <xdr:colOff>549275</xdr:colOff>
      <xdr:row>6</xdr:row>
      <xdr:rowOff>164193</xdr:rowOff>
    </xdr:from>
    <xdr:to>
      <xdr:col>14</xdr:col>
      <xdr:colOff>412295</xdr:colOff>
      <xdr:row>8</xdr:row>
      <xdr:rowOff>160110</xdr:rowOff>
    </xdr:to>
    <xdr:sp macro="" textlink="Pivot_sheet!$D$49">
      <xdr:nvSpPr>
        <xdr:cNvPr id="20" name="TextBox 19">
          <a:extLst>
            <a:ext uri="{FF2B5EF4-FFF2-40B4-BE49-F238E27FC236}">
              <a16:creationId xmlns:a16="http://schemas.microsoft.com/office/drawing/2014/main" id="{24991951-3107-4091-9CC5-6C7E402E212F}"/>
            </a:ext>
          </a:extLst>
        </xdr:cNvPr>
        <xdr:cNvSpPr txBox="1"/>
      </xdr:nvSpPr>
      <xdr:spPr>
        <a:xfrm>
          <a:off x="7788275" y="1211943"/>
          <a:ext cx="1069520" cy="345167"/>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0AE60D-F3FE-4D2C-95D4-695EB1DD9FBE}" type="TxLink">
            <a:rPr lang="en-US" sz="1800" b="1" i="0" u="none" strike="noStrike">
              <a:solidFill>
                <a:srgbClr val="000000"/>
              </a:solidFill>
              <a:latin typeface="Calibri"/>
              <a:ea typeface="Calibri"/>
              <a:cs typeface="Calibri"/>
            </a:rPr>
            <a:pPr algn="ctr"/>
            <a:t>1064</a:t>
          </a:fld>
          <a:endParaRPr lang="en-IN" sz="4400" b="1"/>
        </a:p>
      </xdr:txBody>
    </xdr:sp>
    <xdr:clientData/>
  </xdr:twoCellAnchor>
  <xdr:twoCellAnchor>
    <xdr:from>
      <xdr:col>2</xdr:col>
      <xdr:colOff>567871</xdr:colOff>
      <xdr:row>23</xdr:row>
      <xdr:rowOff>46263</xdr:rowOff>
    </xdr:from>
    <xdr:to>
      <xdr:col>8</xdr:col>
      <xdr:colOff>577395</xdr:colOff>
      <xdr:row>36</xdr:row>
      <xdr:rowOff>26307</xdr:rowOff>
    </xdr:to>
    <xdr:graphicFrame macro="">
      <xdr:nvGraphicFramePr>
        <xdr:cNvPr id="21" name="Chart 20">
          <a:extLst>
            <a:ext uri="{FF2B5EF4-FFF2-40B4-BE49-F238E27FC236}">
              <a16:creationId xmlns:a16="http://schemas.microsoft.com/office/drawing/2014/main" id="{4FA58EF7-B9DA-48AF-AB53-6C8533B40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310244</xdr:colOff>
      <xdr:row>4</xdr:row>
      <xdr:rowOff>29482</xdr:rowOff>
    </xdr:from>
    <xdr:to>
      <xdr:col>24</xdr:col>
      <xdr:colOff>423183</xdr:colOff>
      <xdr:row>35</xdr:row>
      <xdr:rowOff>168728</xdr:rowOff>
    </xdr:to>
    <xdr:graphicFrame macro="">
      <xdr:nvGraphicFramePr>
        <xdr:cNvPr id="22" name="Chart 21">
          <a:extLst>
            <a:ext uri="{FF2B5EF4-FFF2-40B4-BE49-F238E27FC236}">
              <a16:creationId xmlns:a16="http://schemas.microsoft.com/office/drawing/2014/main" id="{FB7C844E-BBE3-45CE-B8FB-2C3D7CBDE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486682</xdr:colOff>
      <xdr:row>4</xdr:row>
      <xdr:rowOff>36286</xdr:rowOff>
    </xdr:from>
    <xdr:to>
      <xdr:col>35</xdr:col>
      <xdr:colOff>95250</xdr:colOff>
      <xdr:row>24</xdr:row>
      <xdr:rowOff>63500</xdr:rowOff>
    </xdr:to>
    <xdr:graphicFrame macro="">
      <xdr:nvGraphicFramePr>
        <xdr:cNvPr id="2" name="Chart 1">
          <a:extLst>
            <a:ext uri="{FF2B5EF4-FFF2-40B4-BE49-F238E27FC236}">
              <a16:creationId xmlns:a16="http://schemas.microsoft.com/office/drawing/2014/main" id="{A833713D-5AB0-4F51-8483-F87F87461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492125</xdr:colOff>
      <xdr:row>24</xdr:row>
      <xdr:rowOff>139700</xdr:rowOff>
    </xdr:from>
    <xdr:to>
      <xdr:col>35</xdr:col>
      <xdr:colOff>79374</xdr:colOff>
      <xdr:row>35</xdr:row>
      <xdr:rowOff>158750</xdr:rowOff>
    </xdr:to>
    <xdr:graphicFrame macro="">
      <xdr:nvGraphicFramePr>
        <xdr:cNvPr id="23" name="Chart 22">
          <a:extLst>
            <a:ext uri="{FF2B5EF4-FFF2-40B4-BE49-F238E27FC236}">
              <a16:creationId xmlns:a16="http://schemas.microsoft.com/office/drawing/2014/main" id="{9EF09B4A-632A-4A6B-8CEA-6AD84948C2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558800</xdr:colOff>
      <xdr:row>0</xdr:row>
      <xdr:rowOff>76200</xdr:rowOff>
    </xdr:from>
    <xdr:to>
      <xdr:col>24</xdr:col>
      <xdr:colOff>95250</xdr:colOff>
      <xdr:row>3</xdr:row>
      <xdr:rowOff>111125</xdr:rowOff>
    </xdr:to>
    <xdr:sp macro="" textlink="">
      <xdr:nvSpPr>
        <xdr:cNvPr id="24" name="TextBox 23">
          <a:extLst>
            <a:ext uri="{FF2B5EF4-FFF2-40B4-BE49-F238E27FC236}">
              <a16:creationId xmlns:a16="http://schemas.microsoft.com/office/drawing/2014/main" id="{01F4D70D-C46B-64B3-E080-AE6966F19C38}"/>
            </a:ext>
          </a:extLst>
        </xdr:cNvPr>
        <xdr:cNvSpPr txBox="1"/>
      </xdr:nvSpPr>
      <xdr:spPr>
        <a:xfrm>
          <a:off x="6591300" y="76200"/>
          <a:ext cx="7981950" cy="5588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i="1">
              <a:solidFill>
                <a:srgbClr val="FF0000"/>
              </a:solidFill>
            </a:rPr>
            <a:t>UBER DATA ANALYSIS-CLOUDY ML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0</xdr:row>
      <xdr:rowOff>47625</xdr:rowOff>
    </xdr:from>
    <xdr:to>
      <xdr:col>13</xdr:col>
      <xdr:colOff>549275</xdr:colOff>
      <xdr:row>129</xdr:row>
      <xdr:rowOff>9525</xdr:rowOff>
    </xdr:to>
    <xdr:sp macro="" textlink="">
      <xdr:nvSpPr>
        <xdr:cNvPr id="2" name="TextBox 1">
          <a:extLst>
            <a:ext uri="{FF2B5EF4-FFF2-40B4-BE49-F238E27FC236}">
              <a16:creationId xmlns:a16="http://schemas.microsoft.com/office/drawing/2014/main" id="{CA244A89-4E2A-8920-F903-0F51238722EB}"/>
            </a:ext>
          </a:extLst>
        </xdr:cNvPr>
        <xdr:cNvSpPr txBox="1"/>
      </xdr:nvSpPr>
      <xdr:spPr>
        <a:xfrm>
          <a:off x="63500" y="47625"/>
          <a:ext cx="8410575" cy="2330767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u="sng"/>
            <a:t>Uber Data Analysis (2016) - Documentation</a:t>
          </a:r>
        </a:p>
        <a:p>
          <a:pPr algn="l"/>
          <a:endParaRPr lang="en-IN" b="1"/>
        </a:p>
        <a:p>
          <a:pPr algn="l"/>
          <a:r>
            <a:rPr lang="en-IN" sz="1400" b="1" i="1" u="sng">
              <a:solidFill>
                <a:srgbClr val="FF0000"/>
              </a:solidFill>
            </a:rPr>
            <a:t>Overview</a:t>
          </a:r>
        </a:p>
        <a:p>
          <a:pPr algn="l"/>
          <a:r>
            <a:rPr lang="en-IN"/>
            <a:t>The "Uber Data ANALYSIS(2016)" sheet provides a comprehensive record of various Uber trips with detailed attributes including start and end dates, times, locations, distances, purposes, and statistics. The dataset is organized into multiple columns, each capturing specific aspects of each trip.</a:t>
          </a:r>
        </a:p>
        <a:p>
          <a:pPr algn="l"/>
          <a:endParaRPr lang="en-IN"/>
        </a:p>
        <a:p>
          <a:pPr algn="l"/>
          <a:r>
            <a:rPr lang="en-IN" sz="1400" b="1" i="1" u="sng">
              <a:solidFill>
                <a:srgbClr val="FF0000"/>
              </a:solidFill>
            </a:rPr>
            <a:t>Columns:</a:t>
          </a:r>
        </a:p>
        <a:p>
          <a:pPr algn="l"/>
          <a:endParaRPr lang="en-IN" b="1"/>
        </a:p>
        <a:p>
          <a:pPr algn="l"/>
          <a:r>
            <a:rPr lang="en-IN" b="1"/>
            <a:t>START_DATE</a:t>
          </a:r>
          <a:r>
            <a:rPr lang="en-IN"/>
            <a:t>: The date when the trip began.</a:t>
          </a:r>
        </a:p>
        <a:p>
          <a:pPr algn="l"/>
          <a:endParaRPr lang="en-IN" b="1"/>
        </a:p>
        <a:p>
          <a:pPr algn="l"/>
          <a:r>
            <a:rPr lang="en-IN" b="1"/>
            <a:t>Month</a:t>
          </a:r>
          <a:r>
            <a:rPr lang="en-IN"/>
            <a:t>: The month of the trip.</a:t>
          </a:r>
        </a:p>
        <a:p>
          <a:pPr algn="l"/>
          <a:endParaRPr lang="en-IN" b="1"/>
        </a:p>
        <a:p>
          <a:pPr algn="l"/>
          <a:r>
            <a:rPr lang="en-IN" b="1"/>
            <a:t>WeekDay</a:t>
          </a:r>
          <a:r>
            <a:rPr lang="en-IN"/>
            <a:t>: The day of the week the trip started.</a:t>
          </a:r>
        </a:p>
        <a:p>
          <a:pPr algn="l"/>
          <a:endParaRPr lang="en-IN" b="1"/>
        </a:p>
        <a:p>
          <a:pPr algn="l"/>
          <a:r>
            <a:rPr lang="en-IN" b="1"/>
            <a:t>START_TIME</a:t>
          </a:r>
          <a:r>
            <a:rPr lang="en-IN"/>
            <a:t>: The time when the trip started.</a:t>
          </a:r>
        </a:p>
        <a:p>
          <a:pPr algn="l"/>
          <a:endParaRPr lang="en-IN" b="1"/>
        </a:p>
        <a:p>
          <a:pPr algn="l"/>
          <a:r>
            <a:rPr lang="en-IN" b="1"/>
            <a:t>END_DATE</a:t>
          </a:r>
          <a:r>
            <a:rPr lang="en-IN"/>
            <a:t>: The date when the trip ended.</a:t>
          </a:r>
        </a:p>
        <a:p>
          <a:pPr algn="l"/>
          <a:endParaRPr lang="en-IN" b="1"/>
        </a:p>
        <a:p>
          <a:pPr algn="l"/>
          <a:r>
            <a:rPr lang="en-IN" b="1"/>
            <a:t>END_TIME</a:t>
          </a:r>
          <a:r>
            <a:rPr lang="en-IN"/>
            <a:t>: The time when the trip ended.</a:t>
          </a:r>
        </a:p>
        <a:p>
          <a:pPr algn="l"/>
          <a:endParaRPr lang="en-IN" b="1"/>
        </a:p>
        <a:p>
          <a:pPr algn="l"/>
          <a:r>
            <a:rPr lang="en-IN" b="1"/>
            <a:t>CATEGORY</a:t>
          </a:r>
          <a:r>
            <a:rPr lang="en-IN"/>
            <a:t>: Classification of the trip (e.g., Business, Personal).</a:t>
          </a:r>
        </a:p>
        <a:p>
          <a:pPr algn="l"/>
          <a:endParaRPr lang="en-IN" b="1"/>
        </a:p>
        <a:p>
          <a:pPr algn="l"/>
          <a:r>
            <a:rPr lang="en-IN" b="1"/>
            <a:t>START</a:t>
          </a:r>
          <a:r>
            <a:rPr lang="en-IN"/>
            <a:t>: The starting location of the trip.</a:t>
          </a:r>
        </a:p>
        <a:p>
          <a:pPr algn="l"/>
          <a:endParaRPr lang="en-IN" b="1"/>
        </a:p>
        <a:p>
          <a:pPr algn="l"/>
          <a:r>
            <a:rPr lang="en-IN" b="1"/>
            <a:t>STOP</a:t>
          </a:r>
          <a:r>
            <a:rPr lang="en-IN"/>
            <a:t>: The destination location of the trip.</a:t>
          </a:r>
        </a:p>
        <a:p>
          <a:pPr algn="l"/>
          <a:endParaRPr lang="en-IN" b="1"/>
        </a:p>
        <a:p>
          <a:pPr algn="l"/>
          <a:r>
            <a:rPr lang="en-IN" b="1"/>
            <a:t>MILES</a:t>
          </a:r>
          <a:r>
            <a:rPr lang="en-IN"/>
            <a:t>: The distance covered during the trip (in miles).</a:t>
          </a:r>
        </a:p>
        <a:p>
          <a:pPr algn="l"/>
          <a:endParaRPr lang="en-IN" b="1"/>
        </a:p>
        <a:p>
          <a:pPr algn="l"/>
          <a:r>
            <a:rPr lang="en-IN" b="1"/>
            <a:t>PURPOSE</a:t>
          </a:r>
          <a:r>
            <a:rPr lang="en-IN"/>
            <a:t>: The purpose of the trip.</a:t>
          </a:r>
        </a:p>
        <a:p>
          <a:pPr algn="l"/>
          <a:endParaRPr lang="en-IN" b="1"/>
        </a:p>
        <a:p>
          <a:pPr algn="l"/>
          <a:r>
            <a:rPr lang="en-IN" b="1"/>
            <a:t>TIME DIFF.</a:t>
          </a:r>
          <a:r>
            <a:rPr lang="en-IN"/>
            <a:t>: Duration of the trip.</a:t>
          </a:r>
        </a:p>
        <a:p>
          <a:pPr algn="l"/>
          <a:endParaRPr lang="en-IN" b="1"/>
        </a:p>
        <a:p>
          <a:pPr algn="l"/>
          <a:r>
            <a:rPr lang="en-IN" b="1"/>
            <a:t>MINUTES</a:t>
          </a:r>
          <a:r>
            <a:rPr lang="en-IN"/>
            <a:t>: Duration of the trip (in minutes).</a:t>
          </a:r>
        </a:p>
        <a:p>
          <a:pPr algn="l"/>
          <a:endParaRPr lang="en-IN" b="1"/>
        </a:p>
        <a:p>
          <a:pPr algn="l"/>
          <a:r>
            <a:rPr lang="en-IN" b="1"/>
            <a:t>HOURS</a:t>
          </a:r>
          <a:r>
            <a:rPr lang="en-IN"/>
            <a:t>: Duration of the trip (in hours).</a:t>
          </a:r>
        </a:p>
        <a:p>
          <a:pPr algn="l"/>
          <a:endParaRPr lang="en-IN" b="1"/>
        </a:p>
        <a:p>
          <a:pPr algn="l"/>
          <a:r>
            <a:rPr lang="en-IN" b="1"/>
            <a:t>SPEED</a:t>
          </a:r>
          <a:r>
            <a:rPr lang="en-IN"/>
            <a:t>: Average speed during the trip.</a:t>
          </a:r>
        </a:p>
        <a:p>
          <a:pPr algn="l"/>
          <a:endParaRPr lang="en-IN" b="1"/>
        </a:p>
        <a:p>
          <a:pPr algn="l"/>
          <a:endParaRPr lang="en-IN" b="1" i="1" u="sng"/>
        </a:p>
        <a:p>
          <a:pPr algn="l"/>
          <a:r>
            <a:rPr lang="en-IN" sz="1400" b="1" i="1" u="sng">
              <a:solidFill>
                <a:srgbClr val="FF0000"/>
              </a:solidFill>
            </a:rPr>
            <a:t>Data Summary:</a:t>
          </a:r>
        </a:p>
        <a:p>
          <a:pPr algn="l"/>
          <a:endParaRPr lang="en-IN" b="1"/>
        </a:p>
        <a:p>
          <a:pPr algn="l"/>
          <a:r>
            <a:rPr lang="en-IN" b="1"/>
            <a:t>Total Rows</a:t>
          </a:r>
          <a:r>
            <a:rPr lang="en-IN"/>
            <a:t>: 1,141</a:t>
          </a:r>
        </a:p>
        <a:p>
          <a:pPr algn="l"/>
          <a:endParaRPr lang="en-IN" b="1"/>
        </a:p>
        <a:p>
          <a:pPr algn="l"/>
          <a:r>
            <a:rPr lang="en-IN" b="1"/>
            <a:t>Non-null Values</a:t>
          </a:r>
          <a:r>
            <a:rPr lang="en-IN"/>
            <a:t>: All columns are complete with no missing data.</a:t>
          </a:r>
        </a:p>
        <a:p>
          <a:pPr algn="l"/>
          <a:endParaRPr lang="en-IN" b="1"/>
        </a:p>
        <a:p>
          <a:pPr algn="l"/>
          <a:r>
            <a:rPr lang="en-IN" b="1"/>
            <a:t>Data Types</a:t>
          </a:r>
          <a:r>
            <a:rPr lang="en-IN"/>
            <a:t>: Includes datetime, float, and object types.</a:t>
          </a:r>
        </a:p>
        <a:p>
          <a:pPr algn="l"/>
          <a:endParaRPr lang="en-IN" b="1" u="sng"/>
        </a:p>
        <a:p>
          <a:pPr algn="l"/>
          <a:r>
            <a:rPr lang="en-IN" b="1" i="1" u="sng"/>
            <a:t>Initial Findings(Standardized_Data)</a:t>
          </a:r>
        </a:p>
        <a:p>
          <a:pPr algn="l"/>
          <a:endParaRPr lang="en-IN" b="1"/>
        </a:p>
        <a:p>
          <a:pPr algn="l"/>
          <a:r>
            <a:rPr lang="en-IN" b="1"/>
            <a:t>Data Completeness</a:t>
          </a:r>
          <a:r>
            <a:rPr lang="en-IN"/>
            <a:t>: The dataset is fully populated with no missing values.</a:t>
          </a:r>
        </a:p>
        <a:p>
          <a:pPr algn="l"/>
          <a:endParaRPr lang="en-IN" b="1"/>
        </a:p>
        <a:p>
          <a:pPr algn="l"/>
          <a:r>
            <a:rPr lang="en-IN" b="1"/>
            <a:t>Categories</a:t>
          </a:r>
          <a:r>
            <a:rPr lang="en-IN"/>
            <a:t>: Predominantly includes 'Business' and 'Personal'.</a:t>
          </a:r>
        </a:p>
        <a:p>
          <a:pPr algn="l"/>
          <a:endParaRPr lang="en-IN" b="1"/>
        </a:p>
        <a:p>
          <a:pPr algn="l"/>
          <a:r>
            <a:rPr lang="en-IN" b="1"/>
            <a:t>Common Purposes</a:t>
          </a:r>
          <a:r>
            <a:rPr lang="en-IN"/>
            <a:t>: Includes 'Meal/Entertain', 'Meeting', 'Customer Visit', etc.</a:t>
          </a:r>
        </a:p>
        <a:p>
          <a:pPr algn="l"/>
          <a:endParaRPr lang="en-IN" b="1"/>
        </a:p>
        <a:p>
          <a:pPr algn="l"/>
          <a:r>
            <a:rPr lang="en-IN" b="1" i="1" u="sng"/>
            <a:t>Column Data Types:</a:t>
          </a:r>
        </a:p>
        <a:p>
          <a:pPr algn="l"/>
          <a:endParaRPr lang="en-IN" b="1"/>
        </a:p>
        <a:p>
          <a:pPr algn="l"/>
          <a:r>
            <a:rPr lang="en-IN" b="1"/>
            <a:t>Dates and WeekDays</a:t>
          </a:r>
          <a:r>
            <a:rPr lang="en-IN"/>
            <a:t>: datetime64</a:t>
          </a:r>
        </a:p>
        <a:p>
          <a:pPr algn="l"/>
          <a:endParaRPr lang="en-IN" b="1"/>
        </a:p>
        <a:p>
          <a:pPr algn="l"/>
          <a:r>
            <a:rPr lang="en-IN" b="1"/>
            <a:t>Miles, Minutes, Hours, Speed</a:t>
          </a:r>
          <a:r>
            <a:rPr lang="en-IN"/>
            <a:t>: float64</a:t>
          </a:r>
        </a:p>
        <a:p>
          <a:pPr algn="l"/>
          <a:endParaRPr lang="en-IN" b="1"/>
        </a:p>
        <a:p>
          <a:pPr algn="l"/>
          <a:r>
            <a:rPr lang="en-IN" b="1"/>
            <a:t>Time Differences, Start Times, End Times</a:t>
          </a:r>
          <a:r>
            <a:rPr lang="en-IN"/>
            <a:t>: object</a:t>
          </a:r>
        </a:p>
        <a:p>
          <a:pPr algn="l"/>
          <a:endParaRPr lang="en-IN" b="1"/>
        </a:p>
        <a:p>
          <a:pPr algn="l"/>
          <a:r>
            <a:rPr lang="en-IN" b="1"/>
            <a:t>Categories, Purposes, Locations (Start/Stop)</a:t>
          </a:r>
          <a:r>
            <a:rPr lang="en-IN"/>
            <a:t>: object</a:t>
          </a:r>
        </a:p>
        <a:p>
          <a:pPr algn="l"/>
          <a:endParaRPr lang="en-IN" sz="1400" b="1"/>
        </a:p>
        <a:p>
          <a:pPr algn="l"/>
          <a:r>
            <a:rPr lang="en-IN" sz="1400" b="1" i="1" u="sng">
              <a:solidFill>
                <a:srgbClr val="FF0000"/>
              </a:solidFill>
            </a:rPr>
            <a:t>Detailed Analysis</a:t>
          </a:r>
        </a:p>
        <a:p>
          <a:pPr algn="l"/>
          <a:endParaRPr lang="en-IN" b="1"/>
        </a:p>
        <a:p>
          <a:pPr algn="l"/>
          <a:r>
            <a:rPr lang="en-IN" b="1"/>
            <a:t>Total Distance Covered</a:t>
          </a:r>
        </a:p>
        <a:p>
          <a:pPr algn="l"/>
          <a:r>
            <a:rPr lang="en-IN" b="1"/>
            <a:t>Objective</a:t>
          </a:r>
          <a:r>
            <a:rPr lang="en-IN"/>
            <a:t>: Compute the total distance traveled across all trips.</a:t>
          </a:r>
        </a:p>
        <a:p>
          <a:pPr algn="l"/>
          <a:r>
            <a:rPr lang="en-IN" b="1"/>
            <a:t>Formula</a:t>
          </a:r>
          <a:r>
            <a:rPr lang="en-IN"/>
            <a:t>: =SUM(O2:O1142) (assuming "MILES" is in column O).</a:t>
          </a:r>
        </a:p>
        <a:p>
          <a:pPr algn="l"/>
          <a:endParaRPr lang="en-IN" b="1"/>
        </a:p>
        <a:p>
          <a:pPr algn="l"/>
          <a:r>
            <a:rPr lang="en-IN" b="1"/>
            <a:t>Trip Frequency Analysis</a:t>
          </a:r>
        </a:p>
        <a:p>
          <a:pPr algn="l"/>
          <a:r>
            <a:rPr lang="en-IN" b="1"/>
            <a:t>Objective</a:t>
          </a:r>
          <a:r>
            <a:rPr lang="en-IN"/>
            <a:t>: Identify the most common start and stop locations.</a:t>
          </a:r>
        </a:p>
        <a:p>
          <a:pPr algn="l"/>
          <a:r>
            <a:rPr lang="en-IN" b="1"/>
            <a:t>Steps</a:t>
          </a:r>
          <a:r>
            <a:rPr lang="en-IN"/>
            <a:t>:</a:t>
          </a:r>
        </a:p>
        <a:p>
          <a:pPr lvl="1" algn="l"/>
          <a:r>
            <a:rPr lang="en-IN" b="1"/>
            <a:t>Top Starting Locations</a:t>
          </a:r>
          <a:r>
            <a:rPr lang="en-IN"/>
            <a:t>: Create a Pivot Table with "START" in Rows and Values (Count).</a:t>
          </a:r>
        </a:p>
        <a:p>
          <a:pPr lvl="1" algn="l"/>
          <a:r>
            <a:rPr lang="en-IN" b="1"/>
            <a:t>Top Stopping Locations</a:t>
          </a:r>
          <a:r>
            <a:rPr lang="en-IN"/>
            <a:t>: Create a Pivot Table with "STOP" in Rows and Values (Count).</a:t>
          </a:r>
        </a:p>
        <a:p>
          <a:pPr algn="l"/>
          <a:endParaRPr lang="en-IN" b="1"/>
        </a:p>
        <a:p>
          <a:pPr algn="l"/>
          <a:endParaRPr lang="en-IN" b="1"/>
        </a:p>
        <a:p>
          <a:pPr algn="l"/>
          <a:r>
            <a:rPr lang="en-IN" b="1"/>
            <a:t>Speed Analysis</a:t>
          </a:r>
        </a:p>
        <a:p>
          <a:pPr algn="l"/>
          <a:r>
            <a:rPr lang="en-IN" b="1"/>
            <a:t>Objective</a:t>
          </a:r>
          <a:r>
            <a:rPr lang="en-IN"/>
            <a:t>: Compare average speeds for business versus personal trips.</a:t>
          </a:r>
        </a:p>
        <a:p>
          <a:pPr algn="l"/>
          <a:r>
            <a:rPr lang="en-IN" b="1"/>
            <a:t>Steps</a:t>
          </a:r>
          <a:r>
            <a:rPr lang="en-IN"/>
            <a:t>:</a:t>
          </a:r>
        </a:p>
        <a:p>
          <a:pPr lvl="1" algn="l"/>
          <a:r>
            <a:rPr lang="en-IN" b="1"/>
            <a:t>Pivot Table</a:t>
          </a:r>
          <a:r>
            <a:rPr lang="en-IN"/>
            <a:t>: Insert "CATEGORY" in Rows and "SPEED" in Values (Average).</a:t>
          </a:r>
        </a:p>
        <a:p>
          <a:pPr algn="l"/>
          <a:endParaRPr lang="en-IN" b="1"/>
        </a:p>
        <a:p>
          <a:pPr algn="l"/>
          <a:endParaRPr lang="en-IN" b="1"/>
        </a:p>
        <a:p>
          <a:pPr algn="l"/>
          <a:r>
            <a:rPr lang="en-IN" b="1"/>
            <a:t>Purpose Analysis</a:t>
          </a:r>
        </a:p>
        <a:p>
          <a:pPr algn="l"/>
          <a:r>
            <a:rPr lang="en-IN" b="1"/>
            <a:t>Objective</a:t>
          </a:r>
          <a:r>
            <a:rPr lang="en-IN"/>
            <a:t>: Analyze the purposes for which trips are taken.</a:t>
          </a:r>
        </a:p>
        <a:p>
          <a:pPr algn="l"/>
          <a:r>
            <a:rPr lang="en-IN" b="1"/>
            <a:t>Steps</a:t>
          </a:r>
          <a:r>
            <a:rPr lang="en-IN"/>
            <a:t>:</a:t>
          </a:r>
        </a:p>
        <a:p>
          <a:pPr lvl="1" algn="l"/>
          <a:r>
            <a:rPr lang="en-IN" b="1"/>
            <a:t>Pivot Table</a:t>
          </a:r>
          <a:r>
            <a:rPr lang="en-IN"/>
            <a:t>: Insert "PURPOSE" in Rows and Values (Count).</a:t>
          </a:r>
        </a:p>
        <a:p>
          <a:pPr algn="l"/>
          <a:endParaRPr lang="en-IN" b="1"/>
        </a:p>
        <a:p>
          <a:pPr algn="l"/>
          <a:endParaRPr lang="en-IN" b="1"/>
        </a:p>
        <a:p>
          <a:pPr algn="l"/>
          <a:r>
            <a:rPr lang="en-IN" b="1"/>
            <a:t>Time of Day Analysis</a:t>
          </a:r>
        </a:p>
        <a:p>
          <a:pPr algn="l"/>
          <a:r>
            <a:rPr lang="en-IN" b="1"/>
            <a:t>Objective</a:t>
          </a:r>
          <a:r>
            <a:rPr lang="en-IN"/>
            <a:t>: Determine peak times for trips.</a:t>
          </a:r>
        </a:p>
        <a:p>
          <a:pPr algn="l"/>
          <a:r>
            <a:rPr lang="en-IN" b="1"/>
            <a:t>Steps</a:t>
          </a:r>
          <a:r>
            <a:rPr lang="en-IN"/>
            <a:t>:</a:t>
          </a:r>
        </a:p>
        <a:p>
          <a:pPr lvl="1" algn="l"/>
          <a:r>
            <a:rPr lang="en-IN" b="1"/>
            <a:t>Extract Hour</a:t>
          </a:r>
          <a:r>
            <a:rPr lang="en-IN"/>
            <a:t>: Add a column to extract the hour from "START_TIME" with =HOUR(D2).</a:t>
          </a:r>
        </a:p>
        <a:p>
          <a:pPr lvl="1" algn="l"/>
          <a:r>
            <a:rPr lang="en-IN" b="1"/>
            <a:t>Pivot Table</a:t>
          </a:r>
          <a:r>
            <a:rPr lang="en-IN"/>
            <a:t>: Use the new "START_HOUR" column in Rows and Values (Count).</a:t>
          </a:r>
        </a:p>
        <a:p>
          <a:pPr algn="l"/>
          <a:endParaRPr lang="en-IN" b="1"/>
        </a:p>
        <a:p>
          <a:pPr algn="l"/>
          <a:endParaRPr lang="en-IN" b="1"/>
        </a:p>
        <a:p>
          <a:pPr algn="l"/>
          <a:r>
            <a:rPr lang="en-IN" b="1"/>
            <a:t>Seasonal Trends</a:t>
          </a:r>
        </a:p>
        <a:p>
          <a:pPr algn="l"/>
          <a:r>
            <a:rPr lang="en-IN" b="1"/>
            <a:t>Objective</a:t>
          </a:r>
          <a:r>
            <a:rPr lang="en-IN"/>
            <a:t>: Examine if trip frequency varies by month.</a:t>
          </a:r>
        </a:p>
        <a:p>
          <a:pPr algn="l"/>
          <a:r>
            <a:rPr lang="en-IN" b="1"/>
            <a:t>Steps</a:t>
          </a:r>
          <a:r>
            <a:rPr lang="en-IN"/>
            <a:t>:</a:t>
          </a:r>
        </a:p>
        <a:p>
          <a:pPr lvl="1" algn="l"/>
          <a:r>
            <a:rPr lang="en-IN" b="1"/>
            <a:t>Pivot Table</a:t>
          </a:r>
          <a:r>
            <a:rPr lang="en-IN"/>
            <a:t>: Insert "Month" in Rows and Values (Count).</a:t>
          </a:r>
        </a:p>
        <a:p>
          <a:pPr lvl="1" algn="l"/>
          <a:endParaRPr lang="en-IN"/>
        </a:p>
        <a:p>
          <a:pPr lvl="1" algn="ctr"/>
          <a:r>
            <a:rPr lang="en-IN"/>
            <a:t>____________________________________________________________________________________________________</a:t>
          </a:r>
        </a:p>
        <a:p>
          <a:pPr lvl="1" algn="ctr"/>
          <a:r>
            <a:rPr lang="en-IN" b="1"/>
            <a:t>___________________________ </a:t>
          </a:r>
          <a:r>
            <a:rPr lang="en-IN" sz="1400" b="1" u="sng">
              <a:solidFill>
                <a:srgbClr val="FF0000"/>
              </a:solidFill>
            </a:rPr>
            <a:t>Insights and Recommendations</a:t>
          </a:r>
          <a:r>
            <a:rPr lang="en-IN" b="1" u="sng"/>
            <a:t>_______________________________________</a:t>
          </a:r>
        </a:p>
        <a:p>
          <a:pPr algn="l"/>
          <a:endParaRPr lang="en-IN" b="1" i="1">
            <a:solidFill>
              <a:srgbClr val="FF0000"/>
            </a:solidFill>
          </a:endParaRPr>
        </a:p>
        <a:p>
          <a:pPr algn="l"/>
          <a:r>
            <a:rPr lang="en-IN" sz="1200" b="1" i="1" u="sng">
              <a:solidFill>
                <a:srgbClr val="FF0000"/>
              </a:solidFill>
            </a:rPr>
            <a:t>Insights</a:t>
          </a:r>
          <a:r>
            <a:rPr lang="en-IN" sz="1200" b="1" u="sng"/>
            <a:t>:</a:t>
          </a:r>
        </a:p>
        <a:p>
          <a:pPr algn="l"/>
          <a:endParaRPr lang="en-IN" b="1" u="sng"/>
        </a:p>
        <a:p>
          <a:pPr algn="l"/>
          <a:r>
            <a:rPr lang="en-IN" b="1"/>
            <a:t>High Mileage</a:t>
          </a:r>
          <a:r>
            <a:rPr lang="en-IN"/>
            <a:t>: Significant travel distances suggest implications for cost management (fuel, maintenance).</a:t>
          </a:r>
        </a:p>
        <a:p>
          <a:pPr algn="l"/>
          <a:endParaRPr lang="en-IN" b="1"/>
        </a:p>
        <a:p>
          <a:pPr algn="l"/>
          <a:r>
            <a:rPr lang="en-IN" b="1"/>
            <a:t>Frequent Locations</a:t>
          </a:r>
          <a:r>
            <a:rPr lang="en-IN"/>
            <a:t>: Common start and stop locations can aid in route optimization and logistical planning.</a:t>
          </a:r>
        </a:p>
        <a:p>
          <a:pPr algn="l"/>
          <a:endParaRPr lang="en-IN" b="1"/>
        </a:p>
        <a:p>
          <a:pPr algn="l"/>
          <a:r>
            <a:rPr lang="en-IN" b="1"/>
            <a:t>Speed Distribution</a:t>
          </a:r>
          <a:r>
            <a:rPr lang="en-IN"/>
            <a:t>: Average speed data can enhance safety protocols and operational efficiency.</a:t>
          </a:r>
        </a:p>
        <a:p>
          <a:pPr algn="l"/>
          <a:endParaRPr lang="en-IN" b="1"/>
        </a:p>
        <a:p>
          <a:pPr algn="l"/>
          <a:r>
            <a:rPr lang="en-IN" b="1"/>
            <a:t>Purpose Analysis</a:t>
          </a:r>
          <a:r>
            <a:rPr lang="en-IN"/>
            <a:t>: Understanding trip purposes can help in streamlining business operations and client management.</a:t>
          </a:r>
        </a:p>
        <a:p>
          <a:pPr algn="l"/>
          <a:endParaRPr lang="en-IN" b="1"/>
        </a:p>
        <a:p>
          <a:pPr algn="l"/>
          <a:r>
            <a:rPr lang="en-IN" b="1"/>
            <a:t>Time-Based Trends</a:t>
          </a:r>
          <a:r>
            <a:rPr lang="en-IN"/>
            <a:t>: Identifying peak times helps in managing traffic and improving scheduling.</a:t>
          </a:r>
        </a:p>
        <a:p>
          <a:pPr algn="l"/>
          <a:endParaRPr lang="en-IN" b="1"/>
        </a:p>
        <a:p>
          <a:pPr algn="l"/>
          <a:r>
            <a:rPr lang="en-IN" b="1"/>
            <a:t>Seasonal Variations</a:t>
          </a:r>
          <a:r>
            <a:rPr lang="en-IN"/>
            <a:t>: Monthly analysis provides insights into demand patterns and seasonal adjustments.</a:t>
          </a:r>
        </a:p>
        <a:p>
          <a:pPr algn="l"/>
          <a:endParaRPr lang="en-IN" b="1" i="1">
            <a:solidFill>
              <a:srgbClr val="FF0000"/>
            </a:solidFill>
          </a:endParaRPr>
        </a:p>
        <a:p>
          <a:pPr algn="l"/>
          <a:r>
            <a:rPr lang="en-IN" sz="1200" b="1" i="1" u="sng">
              <a:solidFill>
                <a:srgbClr val="FF0000"/>
              </a:solidFill>
            </a:rPr>
            <a:t>Recommendations:</a:t>
          </a:r>
        </a:p>
        <a:p>
          <a:pPr algn="l"/>
          <a:endParaRPr lang="en-IN" b="1"/>
        </a:p>
        <a:p>
          <a:pPr algn="l"/>
          <a:r>
            <a:rPr lang="en-IN" b="1"/>
            <a:t>Route Optimization</a:t>
          </a:r>
          <a:r>
            <a:rPr lang="en-IN"/>
            <a:t>: Utilize route optimization to reduce travel distances and associated costs.</a:t>
          </a:r>
        </a:p>
        <a:p>
          <a:pPr algn="l"/>
          <a:endParaRPr lang="en-IN" b="1"/>
        </a:p>
        <a:p>
          <a:pPr algn="l"/>
          <a:r>
            <a:rPr lang="en-IN" b="1"/>
            <a:t>Speed Monitoring</a:t>
          </a:r>
          <a:r>
            <a:rPr lang="en-IN"/>
            <a:t>: Regularly monitor speed data for safety and compliance.</a:t>
          </a:r>
        </a:p>
        <a:p>
          <a:pPr algn="l"/>
          <a:endParaRPr lang="en-IN" b="1"/>
        </a:p>
        <a:p>
          <a:pPr algn="l"/>
          <a:r>
            <a:rPr lang="en-IN" b="1"/>
            <a:t>Strategic Planning</a:t>
          </a:r>
          <a:r>
            <a:rPr lang="en-IN"/>
            <a:t>: Use location data for better planning of office locations and client meetings.</a:t>
          </a:r>
        </a:p>
        <a:p>
          <a:pPr algn="l"/>
          <a:endParaRPr lang="en-IN" b="1"/>
        </a:p>
        <a:p>
          <a:pPr algn="l"/>
          <a:r>
            <a:rPr lang="en-IN" b="1"/>
            <a:t>Peak Hour Scheduling</a:t>
          </a:r>
          <a:r>
            <a:rPr lang="en-IN"/>
            <a:t>: Adjust scheduling to avoid peak travel times for increased efficiency.</a:t>
          </a:r>
        </a:p>
        <a:p>
          <a:pPr algn="l"/>
          <a:endParaRPr lang="en-IN" b="1"/>
        </a:p>
        <a:p>
          <a:pPr algn="l"/>
          <a:r>
            <a:rPr lang="en-IN" b="1"/>
            <a:t>Monthly Reviews</a:t>
          </a:r>
          <a:r>
            <a:rPr lang="en-IN"/>
            <a:t>: Perform monthly data reviews to adapt to seasonal demand changes.</a:t>
          </a:r>
        </a:p>
        <a:p>
          <a:pPr algn="l"/>
          <a:endParaRPr lang="en-IN" sz="1100"/>
        </a:p>
      </xdr:txBody>
    </xdr:sp>
    <xdr:clientData/>
  </xdr:twoCellAnchor>
  <xdr:twoCellAnchor>
    <xdr:from>
      <xdr:col>15</xdr:col>
      <xdr:colOff>225426</xdr:colOff>
      <xdr:row>1</xdr:row>
      <xdr:rowOff>85725</xdr:rowOff>
    </xdr:from>
    <xdr:to>
      <xdr:col>18</xdr:col>
      <xdr:colOff>606426</xdr:colOff>
      <xdr:row>28</xdr:row>
      <xdr:rowOff>44451</xdr:rowOff>
    </xdr:to>
    <xdr:sp macro="" textlink="">
      <xdr:nvSpPr>
        <xdr:cNvPr id="3" name="TextBox 2">
          <a:extLst>
            <a:ext uri="{FF2B5EF4-FFF2-40B4-BE49-F238E27FC236}">
              <a16:creationId xmlns:a16="http://schemas.microsoft.com/office/drawing/2014/main" id="{0838AFF3-D24C-4604-BBC2-4C7DBD5F00EF}"/>
            </a:ext>
          </a:extLst>
        </xdr:cNvPr>
        <xdr:cNvSpPr txBox="1"/>
      </xdr:nvSpPr>
      <xdr:spPr>
        <a:xfrm>
          <a:off x="9369426" y="266700"/>
          <a:ext cx="2209800" cy="4845051"/>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1" u="sng"/>
            <a:t>WBS(Work</a:t>
          </a:r>
          <a:r>
            <a:rPr lang="en-IN" sz="1100" b="1" i="1" u="sng" baseline="0"/>
            <a:t> BreakDown Structure</a:t>
          </a:r>
          <a:r>
            <a:rPr lang="en-IN" sz="1100" b="1" i="1" u="sng"/>
            <a:t>)</a:t>
          </a:r>
        </a:p>
        <a:p>
          <a:pPr algn="ctr"/>
          <a:endParaRPr lang="en-IN" sz="1100" b="1" i="1" u="sng"/>
        </a:p>
        <a:p>
          <a:pPr algn="l"/>
          <a:r>
            <a:rPr lang="en-IN" sz="1000" b="1" i="1" u="sng"/>
            <a:t>1. Project Management</a:t>
          </a:r>
        </a:p>
        <a:p>
          <a:pPr algn="l"/>
          <a:r>
            <a:rPr lang="en-IN" sz="1000" b="1" i="1" u="sng"/>
            <a:t>              1.1 Project Planning</a:t>
          </a:r>
        </a:p>
        <a:p>
          <a:pPr algn="l"/>
          <a:r>
            <a:rPr lang="en-IN" sz="1000" b="1" i="1" u="sng"/>
            <a:t>   </a:t>
          </a:r>
          <a:r>
            <a:rPr lang="en-IN" sz="1000" b="1" i="1" u="sng" baseline="0"/>
            <a:t> ___      </a:t>
          </a:r>
          <a:r>
            <a:rPr lang="en-IN" sz="1000" b="1" i="1" u="sng"/>
            <a:t>1.2 Monitoring &amp; Controlling</a:t>
          </a:r>
        </a:p>
        <a:p>
          <a:pPr algn="l"/>
          <a:endParaRPr lang="en-IN" sz="1000" b="1" i="1" u="sng"/>
        </a:p>
        <a:p>
          <a:pPr algn="l"/>
          <a:r>
            <a:rPr lang="en-IN" sz="1000" b="1" i="1" u="sng"/>
            <a:t>2. Data Preparation</a:t>
          </a:r>
        </a:p>
        <a:p>
          <a:pPr algn="l"/>
          <a:r>
            <a:rPr lang="en-IN" sz="1000" b="1" i="1" u="sng"/>
            <a:t>___   --- 2.1 Data Review</a:t>
          </a:r>
        </a:p>
        <a:p>
          <a:pPr algn="l"/>
          <a:r>
            <a:rPr lang="en-IN" sz="1000" b="1" i="1" u="sng"/>
            <a:t>   ___--- 2.2 Data Cleaning</a:t>
          </a:r>
        </a:p>
        <a:p>
          <a:pPr algn="l"/>
          <a:r>
            <a:rPr lang="en-IN" sz="1000" b="1" i="1" u="sng"/>
            <a:t>   -____-- 2.3 Data Transformation</a:t>
          </a:r>
        </a:p>
        <a:p>
          <a:pPr algn="l"/>
          <a:endParaRPr lang="en-IN" sz="1000" b="1" i="1" u="sng"/>
        </a:p>
        <a:p>
          <a:pPr algn="l"/>
          <a:r>
            <a:rPr lang="en-IN" sz="1000" b="1" i="1" u="sng"/>
            <a:t>3. Initial Analysis</a:t>
          </a:r>
        </a:p>
        <a:p>
          <a:pPr algn="l"/>
          <a:r>
            <a:rPr lang="en-IN" sz="1000" b="1" i="1" u="sng"/>
            <a:t>   --___- 3.1 Overview Analysis</a:t>
          </a:r>
        </a:p>
        <a:p>
          <a:pPr algn="l"/>
          <a:r>
            <a:rPr lang="en-IN" sz="1000" b="1" i="1" u="sng"/>
            <a:t>   ---___ 3.2 Basic Statistics</a:t>
          </a:r>
        </a:p>
        <a:p>
          <a:pPr algn="l"/>
          <a:endParaRPr lang="en-IN" sz="1000" b="1" i="1" u="sng"/>
        </a:p>
        <a:p>
          <a:pPr algn="l"/>
          <a:r>
            <a:rPr lang="en-IN" sz="1000" b="1" i="1" u="sng"/>
            <a:t>4. Detailed Analysis</a:t>
          </a:r>
        </a:p>
        <a:p>
          <a:pPr algn="l"/>
          <a:r>
            <a:rPr lang="en-IN" sz="1000" b="1" i="1" u="sng"/>
            <a:t>   ---___ 4.1 Trip Frequency Analysis</a:t>
          </a:r>
        </a:p>
        <a:p>
          <a:pPr algn="l"/>
          <a:r>
            <a:rPr lang="en-IN" sz="1000" b="1" i="1" u="sng"/>
            <a:t>   --- ___4.2 Speed Analysis</a:t>
          </a:r>
        </a:p>
        <a:p>
          <a:pPr algn="l"/>
          <a:r>
            <a:rPr lang="en-IN" sz="1000" b="1" i="1" u="sng"/>
            <a:t>   --- ___4.3 Purpose Analysis</a:t>
          </a:r>
        </a:p>
        <a:p>
          <a:pPr algn="l"/>
          <a:r>
            <a:rPr lang="en-IN" sz="1000" b="1" i="1" u="sng"/>
            <a:t>   --- __4.4 Time of Day Analysis</a:t>
          </a:r>
        </a:p>
        <a:p>
          <a:pPr algn="l"/>
          <a:r>
            <a:rPr lang="en-IN" sz="1000" b="1" i="1" u="sng"/>
            <a:t>   ---___4.5 Seasonal Trends</a:t>
          </a:r>
        </a:p>
        <a:p>
          <a:pPr algn="l"/>
          <a:endParaRPr lang="en-IN" sz="1000" b="1" i="1" u="sng"/>
        </a:p>
        <a:p>
          <a:pPr algn="l"/>
          <a:r>
            <a:rPr lang="en-IN" sz="1000" b="1" i="1" u="sng"/>
            <a:t>5. Reporting</a:t>
          </a:r>
        </a:p>
        <a:p>
          <a:pPr algn="l"/>
          <a:r>
            <a:rPr lang="en-IN" sz="1000" b="1" i="1" u="sng"/>
            <a:t>   -------5.1 Insight Generation</a:t>
          </a:r>
        </a:p>
        <a:p>
          <a:pPr algn="l"/>
          <a:r>
            <a:rPr lang="en-IN" sz="1000" b="1" i="1" u="sng"/>
            <a:t>   ------- 5.2 Recommendations</a:t>
          </a:r>
        </a:p>
        <a:p>
          <a:pPr algn="l"/>
          <a:r>
            <a:rPr lang="en-IN" sz="1000" b="1" i="1" u="sng"/>
            <a:t>   ── 5.3 Documentation</a:t>
          </a:r>
        </a:p>
        <a:p>
          <a:pPr algn="l"/>
          <a:endParaRPr lang="en-IN" sz="1000" b="1" i="1" u="sng"/>
        </a:p>
        <a:p>
          <a:pPr algn="l"/>
          <a:r>
            <a:rPr lang="en-IN" sz="1000" b="1" i="1" u="sng"/>
            <a:t>6. Review and Revision</a:t>
          </a:r>
        </a:p>
        <a:p>
          <a:pPr algn="l"/>
          <a:r>
            <a:rPr lang="en-IN" sz="1000" b="1" i="1" u="sng"/>
            <a:t>   ----------- 6.1 Review Analysis</a:t>
          </a:r>
        </a:p>
        <a:p>
          <a:pPr algn="l"/>
          <a:r>
            <a:rPr lang="en-IN" sz="1000" b="1" i="1" u="sng"/>
            <a:t>   ------6.2 Revise Recommendations</a:t>
          </a:r>
        </a:p>
        <a:p>
          <a:pPr algn="l"/>
          <a:endParaRPr lang="en-IN" sz="1100" b="1" i="1" u="sng"/>
        </a:p>
        <a:p>
          <a:pPr algn="ctr"/>
          <a:endParaRPr lang="en-IN" sz="1100" b="1" i="1" u="sng"/>
        </a:p>
        <a:p>
          <a:pPr algn="l"/>
          <a:endParaRPr lang="en-IN" sz="1100" b="1" i="1" u="sng"/>
        </a:p>
        <a:p>
          <a:pPr algn="ctr"/>
          <a:endParaRPr lang="en-IN" sz="1100" b="1" i="1" u="sng"/>
        </a:p>
        <a:p>
          <a:pPr algn="l"/>
          <a:endParaRPr lang="en-IN" sz="1100" b="1" i="1" u="sng"/>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24" refreshedDate="45517.80821747685" createdVersion="8" refreshedVersion="8" minRefreshableVersion="3" recordCount="1141" xr:uid="{8A70EF7E-2C66-4C3D-9257-4FC1F7B69BCA}">
  <cacheSource type="worksheet">
    <worksheetSource name="Table3"/>
  </cacheSource>
  <cacheFields count="21">
    <cacheField name="START_DATE" numFmtId="14">
      <sharedItems containsSemiMixedTypes="0" containsNonDate="0" containsDate="1" containsString="0" minDate="2016-01-01T00:00:00" maxDate="2017-01-01T00:00:00" count="291">
        <d v="2016-01-01T00:00:00"/>
        <d v="2016-01-02T00:00:00"/>
        <d v="2016-01-05T00:00:00"/>
        <d v="2016-01-06T00:00:00"/>
        <d v="2016-01-07T00:00:00"/>
        <d v="2016-01-10T00:00:00"/>
        <d v="2016-01-11T00:00:00"/>
        <d v="2016-01-12T00:00:00"/>
        <d v="2016-01-13T00:00:00"/>
        <d v="2016-01-14T00:00:00"/>
        <d v="2016-01-15T00:00:00"/>
        <d v="2016-01-18T00:00:00"/>
        <d v="2016-01-19T00:00:00"/>
        <d v="2016-01-20T00:00:00"/>
        <d v="2016-01-21T00:00:00"/>
        <d v="2016-01-26T00:00:00"/>
        <d v="2016-01-27T00:00:00"/>
        <d v="2016-01-28T00:00:00"/>
        <d v="2016-01-29T00:00:00"/>
        <d v="2016-01-30T00:00:00"/>
        <d v="2016-02-01T00:00:00"/>
        <d v="2016-02-02T00:00:00"/>
        <d v="2016-02-04T00:00:00"/>
        <d v="2016-02-05T00:00:00"/>
        <d v="2016-02-06T00:00:00"/>
        <d v="2016-02-07T00:00:00"/>
        <d v="2016-02-08T00:00:00"/>
        <d v="2016-02-09T00:00:00"/>
        <d v="2016-02-11T00:00:00"/>
        <d v="2016-02-12T00:00:00"/>
        <d v="2016-02-13T00:00:00"/>
        <d v="2016-02-14T00:00:00"/>
        <d v="2016-02-16T00:00:00"/>
        <d v="2016-02-17T00:00:00"/>
        <d v="2016-02-18T00:00:00"/>
        <d v="2016-02-19T00:00:00"/>
        <d v="2016-02-20T00:00:00"/>
        <d v="2016-02-21T00:00:00"/>
        <d v="2016-02-22T00:00:00"/>
        <d v="2016-02-24T00:00:00"/>
        <d v="2016-02-25T00:00:00"/>
        <d v="2016-02-26T00:00:00"/>
        <d v="2016-02-28T00:00:00"/>
        <d v="2016-02-29T00:00:00"/>
        <d v="2016-03-01T00:00:00"/>
        <d v="2016-03-03T00:00:00"/>
        <d v="2016-03-04T00:00:00"/>
        <d v="2016-03-05T00:00:00"/>
        <d v="2016-03-07T00:00:00"/>
        <d v="2016-03-08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5T00:00:00"/>
        <d v="2016-04-06T00:00:00"/>
        <d v="2016-04-07T00:00:00"/>
        <d v="2016-04-08T00:00:00"/>
        <d v="2016-04-12T00:00:00"/>
        <d v="2016-04-14T00:00:00"/>
        <d v="2016-04-15T00:00:00"/>
        <d v="2016-04-16T00:00:00"/>
        <d v="2016-04-19T00:00:00"/>
        <d v="2016-04-22T00:00:00"/>
        <d v="2016-04-23T00:00:00"/>
        <d v="2016-04-24T00:00:00"/>
        <d v="2016-04-27T00:00:00"/>
        <d v="2016-04-28T00:00:00"/>
        <d v="2016-04-29T00:00:00"/>
        <d v="2016-04-30T00:00:00"/>
        <d v="2016-05-01T00:00:00"/>
        <d v="2016-05-02T00:00:00"/>
        <d v="2016-05-03T00:00:00"/>
        <d v="2016-05-04T00:00:00"/>
        <d v="2016-05-05T00:00:00"/>
        <d v="2016-05-06T00:00:00"/>
        <d v="2016-05-09T00:00:00"/>
        <d v="2016-05-10T00:00:00"/>
        <d v="2016-05-11T00:00:00"/>
        <d v="2016-05-14T00:00:00"/>
        <d v="2016-05-17T00:00:00"/>
        <d v="2016-05-18T00:00:00"/>
        <d v="2016-05-19T00:00:00"/>
        <d v="2016-05-20T00:00:00"/>
        <d v="2016-05-22T00:00:00"/>
        <d v="2016-05-23T00:00:00"/>
        <d v="2016-05-27T00:00:00"/>
        <d v="2016-05-28T00:00:00"/>
        <d v="2016-05-31T00:00:00"/>
        <d v="2016-06-01T00:00:00"/>
        <d v="2016-06-03T00:00:00"/>
        <d v="2016-06-05T00:00:00"/>
        <d v="2016-06-06T00:00:00"/>
        <d v="2016-06-07T00:00:00"/>
        <d v="2016-06-08T00:00:00"/>
        <d v="2016-06-10T00:00:00"/>
        <d v="2016-06-11T00:00:00"/>
        <d v="2016-06-12T00:00:00"/>
        <d v="2016-06-13T00:00:00"/>
        <d v="2016-06-14T00:00:00"/>
        <d v="2016-06-15T00:00:00"/>
        <d v="2016-06-16T00:00:00"/>
        <d v="2016-06-17T00:00:00"/>
        <d v="2016-06-18T00:00:00"/>
        <d v="2016-06-19T00:00:00"/>
        <d v="2016-06-21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2T00:00:00"/>
        <d v="2016-07-13T00:00:00"/>
        <d v="2016-07-14T00:00:00"/>
        <d v="2016-07-15T00:00:00"/>
        <d v="2016-07-16T00:00:00"/>
        <d v="2016-07-17T00:00:00"/>
        <d v="2016-07-18T00:00:00"/>
        <d v="2016-07-19T00:00:00"/>
        <d v="2016-07-20T00:00:00"/>
        <d v="2016-07-21T00:00:00"/>
        <d v="2016-07-22T00:00:00"/>
        <d v="2016-07-23T00:00:00"/>
        <d v="2016-07-25T00:00:00"/>
        <d v="2016-07-26T00:00:00"/>
        <d v="2016-07-27T00:00:00"/>
        <d v="2016-07-28T00:00:00"/>
        <d v="2016-07-29T00:00:00"/>
        <d v="2016-07-30T00:00:00"/>
        <d v="2016-07-31T00:00:00"/>
        <d v="2016-08-01T00:00:00"/>
        <d v="2016-08-02T00:00:00"/>
        <d v="2016-08-03T00:00:00"/>
        <d v="2016-08-05T00:00:00"/>
        <d v="2016-08-06T00:00:00"/>
        <d v="2016-08-07T00:00:00"/>
        <d v="2016-08-08T00:00:00"/>
        <d v="2016-08-09T00:00:00"/>
        <d v="2016-08-10T00:00:00"/>
        <d v="2016-08-11T00:00:00"/>
        <d v="2016-08-12T00:00:00"/>
        <d v="2016-08-13T00:00:00"/>
        <d v="2016-08-15T00:00:00"/>
        <d v="2016-08-16T00:00:00"/>
        <d v="2016-08-17T00:00:00"/>
        <d v="2016-08-18T00:00:00"/>
        <d v="2016-08-19T00:00:00"/>
        <d v="2016-08-21T00:00:00"/>
        <d v="2016-08-22T00:00:00"/>
        <d v="2016-08-23T00:00:00"/>
        <d v="2016-08-24T00:00:00"/>
        <d v="2016-08-25T00:00:00"/>
        <d v="2016-08-26T00:00:00"/>
        <d v="2016-08-27T00:00:00"/>
        <d v="2016-08-28T00:00:00"/>
        <d v="2016-08-29T00:00:00"/>
        <d v="2016-08-30T00:00:00"/>
        <d v="2016-09-01T00:00:00"/>
        <d v="2016-09-02T00:00:00"/>
        <d v="2016-09-05T00:00:00"/>
        <d v="2016-09-10T00:00:00"/>
        <d v="2016-09-11T00:00:00"/>
        <d v="2016-09-12T00:00:00"/>
        <d v="2016-09-13T00:00:00"/>
        <d v="2016-09-14T00:00:00"/>
        <d v="2016-09-15T00:00:00"/>
        <d v="2016-09-18T00:00:00"/>
        <d v="2016-09-19T00:00:00"/>
        <d v="2016-09-20T00:00:00"/>
        <d v="2016-09-23T00:00:00"/>
        <d v="2016-09-24T00:00:00"/>
        <d v="2016-09-27T00:00:00"/>
        <d v="2016-09-28T00:00:00"/>
        <d v="2016-09-29T00:00:00"/>
        <d v="2016-09-30T00:00:00"/>
        <d v="2016-10-03T00:00:00"/>
        <d v="2016-10-04T00:00:00"/>
        <d v="2016-10-06T00:00:00"/>
        <d v="2016-10-07T00:00:00"/>
        <d v="2016-10-08T00:00:00"/>
        <d v="2016-10-09T00:00:00"/>
        <d v="2016-10-10T00:00:00"/>
        <d v="2016-10-11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5T00:00:00"/>
        <d v="2016-11-26T00:00:00"/>
        <d v="2016-11-27T00:00:00"/>
        <d v="2016-11-30T00:00:00"/>
        <d v="2016-12-01T00:00:00"/>
        <d v="2016-12-02T00:00:00"/>
        <d v="2016-12-03T00:00:00"/>
        <d v="2016-12-04T00:00:00"/>
        <d v="2016-12-05T00:00:00"/>
        <d v="2016-12-07T00:00:00"/>
        <d v="2016-12-08T00:00:00"/>
        <d v="2016-12-09T00:00:00"/>
        <d v="2016-12-10T00:00:00"/>
        <d v="2016-12-11T00:00:00"/>
        <d v="2016-12-12T00:00:00"/>
        <d v="2016-12-13T00:00:00"/>
        <d v="2016-12-14T00:00:00"/>
        <d v="2016-12-15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7"/>
    </cacheField>
    <cacheField name="Month" numFmtId="49">
      <sharedItems containsMixedTypes="1" containsNumber="1" containsInteger="1" minValue="1" maxValue="12" count="24">
        <s v="JAN"/>
        <s v="FEB"/>
        <s v="MAR"/>
        <s v="APR"/>
        <s v="MAY"/>
        <s v="JUN"/>
        <s v="JUL"/>
        <s v="AUG"/>
        <s v="SEP"/>
        <s v="OCT"/>
        <s v="NOV"/>
        <s v="DEC"/>
        <n v="1" u="1"/>
        <n v="2" u="1"/>
        <n v="3" u="1"/>
        <n v="4" u="1"/>
        <n v="5" u="1"/>
        <n v="6" u="1"/>
        <n v="7" u="1"/>
        <n v="8" u="1"/>
        <n v="9" u="1"/>
        <n v="10" u="1"/>
        <n v="11" u="1"/>
        <n v="12" u="1"/>
      </sharedItems>
      <fieldGroup par="20"/>
    </cacheField>
    <cacheField name="WeekDay" numFmtId="166">
      <sharedItems containsSemiMixedTypes="0" containsNonDate="0" containsDate="1" containsString="0" minDate="1899-12-31T00:00:00" maxDate="1900-01-07T00:00:00" count="7">
        <d v="1900-01-05T00:00:00"/>
        <d v="1900-01-06T00:00:00"/>
        <d v="1900-01-02T00:00:00"/>
        <d v="1900-01-03T00:00:00"/>
        <d v="1900-01-04T00:00:00"/>
        <d v="1899-12-31T00:00:00"/>
        <d v="1900-01-01T00:00:00"/>
      </sharedItems>
    </cacheField>
    <cacheField name="START_TIME" numFmtId="19">
      <sharedItems containsSemiMixedTypes="0" containsNonDate="0" containsDate="1" containsString="0" minDate="1899-12-30T00:00:00" maxDate="1899-12-30T23:55:00" count="684">
        <d v="1899-12-30T21:11:00"/>
        <d v="1899-12-30T01:25:00"/>
        <d v="1899-12-30T20:25:00"/>
        <d v="1899-12-30T17:31:00"/>
        <d v="1899-12-30T14:42:00"/>
        <d v="1899-12-30T17:15:00"/>
        <d v="1899-12-30T17:30:00"/>
        <d v="1899-12-30T13:27:00"/>
        <d v="1899-12-30T08:05:00"/>
        <d v="1899-12-30T12:17:00"/>
        <d v="1899-12-30T15:08:00"/>
        <d v="1899-12-30T18:18:00"/>
        <d v="1899-12-30T19:12:00"/>
        <d v="1899-12-30T08:55:00"/>
        <d v="1899-12-30T11:56:00"/>
        <d v="1899-12-30T13:32:00"/>
        <d v="1899-12-30T14:30:00"/>
        <d v="1899-12-30T12:33:00"/>
        <d v="1899-12-30T12:53:00"/>
        <d v="1899-12-30T15:13:00"/>
        <d v="1899-12-30T15:42:00"/>
        <d v="1899-12-30T16:02:00"/>
        <d v="1899-12-30T13:54:00"/>
        <d v="1899-12-30T15:00:00"/>
        <d v="1899-12-30T16:29:00"/>
        <d v="1899-12-30T21:39:00"/>
        <d v="1899-12-30T00:41:00"/>
        <d v="1899-12-30T11:43:00"/>
        <d v="1899-12-30T13:26:00"/>
        <d v="1899-12-30T14:55:00"/>
        <d v="1899-12-30T16:13:00"/>
        <d v="1899-12-30T09:09:00"/>
        <d v="1899-12-30T10:55:00"/>
        <d v="1899-12-30T10:36:00"/>
        <d v="1899-12-30T11:48:00"/>
        <d v="1899-12-30T13:25:00"/>
        <d v="1899-12-30T14:25:00"/>
        <d v="1899-12-30T14:43:00"/>
        <d v="1899-12-30T16:01:00"/>
        <d v="1899-12-30T10:41:00"/>
        <d v="1899-12-30T16:24:00"/>
        <d v="1899-12-30T17:17:00"/>
        <d v="1899-12-30T17:27:00"/>
        <d v="1899-12-30T09:24:00"/>
        <d v="1899-12-30T10:19:00"/>
        <d v="1899-12-30T12:34:00"/>
        <d v="1899-12-30T14:05:00"/>
        <d v="1899-12-30T14:46:00"/>
        <d v="1899-12-30T12:28:00"/>
        <d v="1899-12-30T15:11:00"/>
        <d v="1899-12-30T16:21:00"/>
        <d v="1899-12-30T09:31:00"/>
        <d v="1899-12-30T10:56:00"/>
        <d v="1899-12-30T13:24:00"/>
        <d v="1899-12-30T18:31:00"/>
        <d v="1899-12-30T21:21:00"/>
        <d v="1899-12-30T18:09:00"/>
        <d v="1899-12-30T10:35:00"/>
        <d v="1899-12-30T12:10:00"/>
        <d v="1899-12-30T12:56:00"/>
        <d v="1899-12-30T13:04:00"/>
        <d v="1899-12-30T13:51:00"/>
        <d v="1899-12-30T14:38:00"/>
        <d v="1899-12-30T08:40:00"/>
        <d v="1899-12-30T09:37:00"/>
        <d v="1899-12-30T10:26:00"/>
        <d v="1899-12-30T15:59:00"/>
        <d v="1899-12-30T16:35:00"/>
        <d v="1899-12-30T18:04:00"/>
        <d v="1899-12-30T20:36:00"/>
        <d v="1899-12-30T11:47:00"/>
        <d v="1899-12-30T13:22:00"/>
        <d v="1899-12-30T16:20:00"/>
        <d v="1899-12-30T18:57:00"/>
        <d v="1899-12-30T19:28:00"/>
        <d v="1899-12-30T16:49:00"/>
        <d v="1899-12-30T18:03:00"/>
        <d v="1899-12-30T18:39:00"/>
        <d v="1899-12-30T20:22:00"/>
        <d v="1899-12-30T12:57:00"/>
        <d v="1899-12-30T14:00:00"/>
        <d v="1899-12-30T10:54:00"/>
        <d v="1899-12-30T13:36:00"/>
        <d v="1899-12-30T13:58:00"/>
        <d v="1899-12-30T18:55:00"/>
        <d v="1899-12-30T20:24:00"/>
        <d v="1899-12-30T16:28:00"/>
        <d v="1899-12-30T17:49:00"/>
        <d v="1899-12-30T18:24:00"/>
        <d v="1899-12-30T08:21:00"/>
        <d v="1899-12-30T10:45:00"/>
        <d v="1899-12-30T11:14:00"/>
        <d v="1899-12-30T13:02:00"/>
        <d v="1899-12-30T14:49:00"/>
        <d v="1899-12-30T15:33:00"/>
        <d v="1899-12-30T14:21:00"/>
        <d v="1899-12-30T23:45:00"/>
        <d v="1899-12-30T00:50:00"/>
        <d v="1899-12-30T14:07:00"/>
        <d v="1899-12-30T17:06:00"/>
        <d v="1899-12-30T03:21:00"/>
        <d v="1899-12-30T08:29:00"/>
        <d v="1899-12-30T10:31:00"/>
        <d v="1899-12-30T11:32:00"/>
        <d v="1899-12-30T12:39:00"/>
        <d v="1899-12-30T13:43:00"/>
        <d v="1899-12-30T16:34:00"/>
        <d v="1899-12-30T17:40:00"/>
        <d v="1899-12-30T13:18:00"/>
        <d v="1899-12-30T15:17:00"/>
        <d v="1899-12-30T16:38:00"/>
        <d v="1899-12-30T14:03:00"/>
        <d v="1899-12-30T15:16:00"/>
        <d v="1899-12-30T18:44:00"/>
        <d v="1899-12-30T19:27:00"/>
        <d v="1899-12-30T09:02:00"/>
        <d v="1899-12-30T09:21:00"/>
        <d v="1899-12-30T10:21:00"/>
        <d v="1899-12-30T11:20:00"/>
        <d v="1899-12-30T11:45:00"/>
        <d v="1899-12-30T12:09:00"/>
        <d v="1899-12-30T16:26:00"/>
        <d v="1899-12-30T17:09:00"/>
        <d v="1899-12-30T20:08:00"/>
        <d v="1899-12-30T20:34:00"/>
        <d v="1899-12-30T07:59:00"/>
        <d v="1899-12-30T10:48:00"/>
        <d v="1899-12-30T12:41:00"/>
        <d v="1899-12-30T14:50:00"/>
        <d v="1899-12-30T16:59:00"/>
        <d v="1899-12-30T18:00:00"/>
        <d v="1899-12-30T09:07:00"/>
        <d v="1899-12-30T11:39:00"/>
        <d v="1899-12-30T12:13:00"/>
        <d v="1899-12-30T12:51:00"/>
        <d v="1899-12-30T13:33:00"/>
        <d v="1899-12-30T14:36:00"/>
        <d v="1899-12-30T15:14:00"/>
        <d v="1899-12-30T15:36:00"/>
        <d v="1899-12-30T16:04:00"/>
        <d v="1899-12-30T23:15:00"/>
        <d v="1899-12-30T21:54:00"/>
        <d v="1899-12-30T15:19:00"/>
        <d v="1899-12-30T16:27:00"/>
        <d v="1899-12-30T16:47:00"/>
        <d v="1899-12-30T17:16:00"/>
        <d v="1899-12-30T18:22:00"/>
        <d v="1899-12-30T09:06:00"/>
        <d v="1899-12-30T11:05:00"/>
        <d v="1899-12-30T11:35:00"/>
        <d v="1899-12-30T13:01:00"/>
        <d v="1899-12-30T17:01:00"/>
        <d v="1899-12-30T05:22:00"/>
        <d v="1899-12-30T09:26:00"/>
        <d v="1899-12-30T11:07:00"/>
        <d v="1899-12-30T11:30:00"/>
        <d v="1899-12-30T12:36:00"/>
        <d v="1899-12-30T16:40:00"/>
        <d v="1899-12-30T18:47:00"/>
        <d v="1899-12-30T21:27:00"/>
        <d v="1899-12-30T09:45:00"/>
        <d v="1899-12-30T11:04:00"/>
        <d v="1899-12-30T14:44:00"/>
        <d v="1899-12-30T15:27:00"/>
        <d v="1899-12-30T07:47:00"/>
        <d v="1899-12-30T09:46:00"/>
        <d v="1899-12-30T11:46:00"/>
        <d v="1899-12-30T13:03:00"/>
        <d v="1899-12-30T13:40:00"/>
        <d v="1899-12-30T15:56:00"/>
        <d v="1899-12-30T16:16:00"/>
        <d v="1899-12-30T16:43:00"/>
        <d v="1899-12-30T19:02:00"/>
        <d v="1899-12-30T19:16:00"/>
        <d v="1899-12-30T11:44:00"/>
        <d v="1899-12-30T14:08:00"/>
        <d v="1899-12-30T14:39:00"/>
        <d v="1899-12-30T16:52:00"/>
        <d v="1899-12-30T17:23:00"/>
        <d v="1899-12-30T09:10:00"/>
        <d v="1899-12-30T09:23:00"/>
        <d v="1899-12-30T13:57:00"/>
        <d v="1899-12-30T15:35:00"/>
        <d v="1899-12-30T03:36:00"/>
        <d v="1899-12-30T10:08:00"/>
        <d v="1899-12-30T16:18:00"/>
        <d v="1899-12-30T09:47:00"/>
        <d v="1899-12-30T10:29:00"/>
        <d v="1899-12-30T11:57:00"/>
        <d v="1899-12-30T19:21:00"/>
        <d v="1899-12-30T09:13:00"/>
        <d v="1899-12-30T18:27:00"/>
        <d v="1899-12-30T18:23:00"/>
        <d v="1899-12-30T20:07:00"/>
        <d v="1899-12-30T20:39:00"/>
        <d v="1899-12-30T22:19:00"/>
        <d v="1899-12-30T08:34:00"/>
        <d v="1899-12-30T08:45:00"/>
        <d v="1899-12-30T20:48:00"/>
        <d v="1899-12-30T11:34:00"/>
        <d v="1899-12-30T18:43:00"/>
        <d v="1899-12-30T00:33:00"/>
        <d v="1899-12-30T12:52:00"/>
        <d v="1899-12-30T17:20:00"/>
        <d v="1899-12-30T20:57:00"/>
        <d v="1899-12-30T21:48:00"/>
        <d v="1899-12-30T07:15:00"/>
        <d v="1899-12-30T08:35:00"/>
        <d v="1899-12-30T19:23:00"/>
        <d v="1899-12-30T21:01:00"/>
        <d v="1899-12-30T12:50:00"/>
        <d v="1899-12-30T14:01:00"/>
        <d v="1899-12-30T15:34:00"/>
        <d v="1899-12-30T17:37:00"/>
        <d v="1899-12-30T17:52:00"/>
        <d v="1899-12-30T18:53:00"/>
        <d v="1899-12-30T19:33:00"/>
        <d v="1899-12-30T07:37:00"/>
        <d v="1899-12-30T11:42:00"/>
        <d v="1899-12-30T17:08:00"/>
        <d v="1899-12-30T18:34:00"/>
        <d v="1899-12-30T18:45:00"/>
        <d v="1899-12-30T16:05:00"/>
        <d v="1899-12-30T18:59:00"/>
        <d v="1899-12-30T20:18:00"/>
        <d v="1899-12-30T06:17:00"/>
        <d v="1899-12-30T12:06:00"/>
        <d v="1899-12-30T14:37:00"/>
        <d v="1899-12-30T14:53:00"/>
        <d v="1899-12-30T19:47:00"/>
        <d v="1899-12-30T22:54:00"/>
        <d v="1899-12-30T00:31:00"/>
        <d v="1899-12-30T01:11:00"/>
        <d v="1899-12-30T15:31:00"/>
        <d v="1899-12-30T21:26:00"/>
        <d v="1899-12-30T23:04:00"/>
        <d v="1899-12-30T12:29:00"/>
        <d v="1899-12-30T19:30:00"/>
        <d v="1899-12-30T22:55:00"/>
        <d v="1899-12-30T18:20:00"/>
        <d v="1899-12-30T20:29:00"/>
        <d v="1899-12-30T22:05:00"/>
        <d v="1899-12-30T12:47:00"/>
        <d v="1899-12-30T08:48:00"/>
        <d v="1899-12-30T11:01:00"/>
        <d v="1899-12-30T12:21:00"/>
        <d v="1899-12-30T16:57:00"/>
        <d v="1899-12-30T19:38:00"/>
        <d v="1899-12-30T23:11:00"/>
        <d v="1899-12-30T02:00:00"/>
        <d v="1899-12-30T00:19:00"/>
        <d v="1899-12-30T19:45:00"/>
        <d v="1899-12-30T12:30:00"/>
        <d v="1899-12-30T13:34:00"/>
        <d v="1899-12-30T13:55:00"/>
        <d v="1899-12-30T09:15:00"/>
        <d v="1899-12-30T09:34:00"/>
        <d v="1899-12-30T10:58:00"/>
        <d v="1899-12-30T12:22:00"/>
        <d v="1899-12-30T13:42:00"/>
        <d v="1899-12-30T07:29:00"/>
        <d v="1899-12-30T16:00:00"/>
        <d v="1899-12-30T11:36:00"/>
        <d v="1899-12-30T14:31:00"/>
        <d v="1899-12-30T12:59:00"/>
        <d v="1899-12-30T15:10:00"/>
        <d v="1899-12-30T17:44:00"/>
        <d v="1899-12-30T19:57:00"/>
        <d v="1899-12-30T08:25:00"/>
        <d v="1899-12-30T10:10:00"/>
        <d v="1899-12-30T12:08:00"/>
        <d v="1899-12-30T17:03:00"/>
        <d v="1899-12-30T18:49:00"/>
        <d v="1899-12-30T19:07:00"/>
        <d v="1899-12-30T19:46:00"/>
        <d v="1899-12-30T21:41:00"/>
        <d v="1899-12-30T13:30:00"/>
        <d v="1899-12-30T14:13:00"/>
        <d v="1899-12-30T22:10:00"/>
        <d v="1899-12-30T13:13:00"/>
        <d v="1899-12-30T18:46:00"/>
        <d v="1899-12-30T22:44:00"/>
        <d v="1899-12-30T18:42:00"/>
        <d v="1899-12-30T22:16:00"/>
        <d v="1899-12-30T13:45:00"/>
        <d v="1899-12-30T14:26:00"/>
        <d v="1899-12-30T17:33:00"/>
        <d v="1899-12-30T17:54:00"/>
        <d v="1899-12-30T22:38:00"/>
        <d v="1899-12-30T14:14:00"/>
        <d v="1899-12-30T15:37:00"/>
        <d v="1899-12-30T22:20:00"/>
        <d v="1899-12-30T20:55:00"/>
        <d v="1899-12-30T21:30:00"/>
        <d v="1899-12-30T21:24:00"/>
        <d v="1899-12-30T22:34:00"/>
        <d v="1899-12-30T23:55:00"/>
        <d v="1899-12-30T05:47:00"/>
        <d v="1899-12-30T16:45:00"/>
        <d v="1899-12-30T17:18:00"/>
        <d v="1899-12-30T06:08:00"/>
        <d v="1899-12-30T17:58:00"/>
        <d v="1899-12-30T19:35:00"/>
        <d v="1899-12-30T09:03:00"/>
        <d v="1899-12-30T17:19:00"/>
        <d v="1899-12-30T21:47:00"/>
        <d v="1899-12-30T18:35:00"/>
        <d v="1899-12-30T23:01:00"/>
        <d v="1899-12-30T13:15:00"/>
        <d v="1899-12-30T13:56:00"/>
        <d v="1899-12-30T14:34:00"/>
        <d v="1899-12-30T09:11:00"/>
        <d v="1899-12-30T15:43:00"/>
        <d v="1899-12-30T15:39:00"/>
        <d v="1899-12-30T20:19:00"/>
        <d v="1899-12-30T21:09:00"/>
        <d v="1899-12-30T20:26:00"/>
        <d v="1899-12-30T20:47:00"/>
        <d v="1899-12-30T22:11:00"/>
        <d v="1899-12-30T00:15:00"/>
        <d v="1899-12-30T14:35:00"/>
        <d v="1899-12-30T17:50:00"/>
        <d v="1899-12-30T13:10:00"/>
        <d v="1899-12-30T11:29:00"/>
        <d v="1899-12-30T13:08:00"/>
        <d v="1899-12-30T18:14:00"/>
        <d v="1899-12-30T18:41:00"/>
        <d v="1899-12-30T19:36:00"/>
        <d v="1899-12-30T22:47:00"/>
        <d v="1899-12-30T15:06:00"/>
        <d v="1899-12-30T15:57:00"/>
        <d v="1899-12-30T18:05:00"/>
        <d v="1899-12-30T21:53:00"/>
        <d v="1899-12-30T23:52:00"/>
        <d v="1899-12-30T20:06:00"/>
        <d v="1899-12-30T21:08:00"/>
        <d v="1899-12-30T23:34:00"/>
        <d v="1899-12-30T21:42:00"/>
        <d v="1899-12-30T23:41:00"/>
        <d v="1899-12-30T08:23:00"/>
        <d v="1899-12-30T12:04:00"/>
        <d v="1899-12-30T13:12:00"/>
        <d v="1899-12-30T16:55:00"/>
        <d v="1899-12-30T17:59:00"/>
        <d v="1899-12-30T20:11:00"/>
        <d v="1899-12-30T23:53:00"/>
        <d v="1899-12-30T17:34:00"/>
        <d v="1899-12-30T21:45:00"/>
        <d v="1899-12-30T23:39:00"/>
        <d v="1899-12-30T19:53:00"/>
        <d v="1899-12-30T20:05:00"/>
        <d v="1899-12-30T21:58:00"/>
        <d v="1899-12-30T05:23:00"/>
        <d v="1899-12-30T14:17:00"/>
        <d v="1899-12-30T18:08:00"/>
        <d v="1899-12-30T18:54:00"/>
        <d v="1899-12-30T20:00:00"/>
        <d v="1899-12-30T12:03:00"/>
        <d v="1899-12-30T16:09:00"/>
        <d v="1899-12-30T01:46:00"/>
        <d v="1899-12-30T15:26:00"/>
        <d v="1899-12-30T16:37:00"/>
        <d v="1899-12-30T17:29:00"/>
        <d v="1899-12-30T19:52:00"/>
        <d v="1899-12-30T19:39:00"/>
        <d v="1899-12-30T21:43:00"/>
        <d v="1899-12-30T16:11:00"/>
        <d v="1899-12-30T00:29:00"/>
        <d v="1899-12-30T02:39:00"/>
        <d v="1899-12-30T05:51:00"/>
        <d v="1899-12-30T17:11:00"/>
        <d v="1899-12-30T11:54:00"/>
        <d v="1899-12-30T12:19:00"/>
        <d v="1899-12-30T20:44:00"/>
        <d v="1899-12-30T10:18:00"/>
        <d v="1899-12-30T10:50:00"/>
        <d v="1899-12-30T11:25:00"/>
        <d v="1899-12-30T11:53:00"/>
        <d v="1899-12-30T23:19:00"/>
        <d v="1899-12-30T17:43:00"/>
        <d v="1899-12-30T19:41:00"/>
        <d v="1899-12-30T21:14:00"/>
        <d v="1899-12-30T08:51:00"/>
        <d v="1899-12-30T09:05:00"/>
        <d v="1899-12-30T09:43:00"/>
        <d v="1899-12-30T10:22:00"/>
        <d v="1899-12-30T10:51:00"/>
        <d v="1899-12-30T11:06:00"/>
        <d v="1899-12-30T00:48:00"/>
        <d v="1899-12-30T20:13:00"/>
        <d v="1899-12-30T08:56:00"/>
        <d v="1899-12-30T11:49:00"/>
        <d v="1899-12-30T12:11:00"/>
        <d v="1899-12-30T23:38:00"/>
        <d v="1899-12-30T20:09:00"/>
        <d v="1899-12-30T00:00:00"/>
        <d v="1899-12-30T23:48:00"/>
        <d v="1899-12-30T00:28:00"/>
        <d v="1899-12-30T03:02:00"/>
        <d v="1899-12-30T00:32:00"/>
        <d v="1899-12-30T00:08:00"/>
        <d v="1899-12-30T16:48:00"/>
        <d v="1899-12-30T22:41:00"/>
        <d v="1899-12-30T12:48:00"/>
        <d v="1899-12-30T20:04:00"/>
        <d v="1899-12-30T23:46:00"/>
        <d v="1899-12-30T08:22:00"/>
        <d v="1899-12-30T10:27:00"/>
        <d v="1899-12-30T09:50:00"/>
        <d v="1899-12-30T13:48:00"/>
        <d v="1899-12-30T09:52:00"/>
        <d v="1899-12-30T10:15:00"/>
        <d v="1899-12-30T14:10:00"/>
        <d v="1899-12-30T19:51:00"/>
        <d v="1899-12-30T16:10:00"/>
        <d v="1899-12-30T23:47:00"/>
        <d v="1899-12-30T15:51:00"/>
        <d v="1899-12-30T16:03:00"/>
        <d v="1899-12-30T16:39:00"/>
        <d v="1899-12-30T12:35:00"/>
        <d v="1899-12-30T15:03:00"/>
        <d v="1899-12-30T15:40:00"/>
        <d v="1899-12-30T13:14:00"/>
        <d v="1899-12-30T15:29:00"/>
        <d v="1899-12-30T19:42:00"/>
        <d v="1899-12-30T22:50:00"/>
        <d v="1899-12-30T11:23:00"/>
        <d v="1899-12-30T12:20:00"/>
        <d v="1899-12-30T10:37:00"/>
        <d v="1899-12-30T11:40:00"/>
        <d v="1899-12-30T17:12:00"/>
        <d v="1899-12-30T18:32:00"/>
        <d v="1899-12-30T20:28:00"/>
        <d v="1899-12-30T17:14:00"/>
        <d v="1899-12-30T18:16:00"/>
        <d v="1899-12-30T17:42:00"/>
        <d v="1899-12-30T10:42:00"/>
        <d v="1899-12-30T11:11:00"/>
        <d v="1899-12-30T11:37:00"/>
        <d v="1899-12-30T12:14:00"/>
        <d v="1899-12-30T13:21:00"/>
        <d v="1899-12-30T14:27:00"/>
        <d v="1899-12-30T15:49:00"/>
        <d v="1899-12-30T18:33:00"/>
        <d v="1899-12-30T14:48:00"/>
        <d v="1899-12-30T15:15:00"/>
        <d v="1899-12-30T15:50:00"/>
        <d v="1899-12-30T20:17:00"/>
        <d v="1899-12-30T23:18:00"/>
        <d v="1899-12-30T10:47:00"/>
        <d v="1899-12-30T20:52:00"/>
        <d v="1899-12-30T22:31:00"/>
        <d v="1899-12-30T19:08:00"/>
        <d v="1899-12-30T21:34:00"/>
        <d v="1899-12-30T22:00:00"/>
        <d v="1899-12-30T00:04:00"/>
        <d v="1899-12-30T15:45:00"/>
        <d v="1899-12-30T17:02:00"/>
        <d v="1899-12-30T21:16:00"/>
        <d v="1899-12-30T13:28:00"/>
        <d v="1899-12-30T13:52:00"/>
        <d v="1899-12-30T08:11:00"/>
        <d v="1899-12-30T11:51:00"/>
        <d v="1899-12-30T19:15:00"/>
        <d v="1899-12-30T21:23:00"/>
        <d v="1899-12-30T12:46:00"/>
        <d v="1899-12-30T14:59:00"/>
        <d v="1899-12-30T18:17:00"/>
        <d v="1899-12-30T19:17:00"/>
        <d v="1899-12-30T06:40:00"/>
        <d v="1899-12-30T17:28:00"/>
        <d v="1899-12-30T20:15:00"/>
        <d v="1899-12-30T16:17:00"/>
        <d v="1899-12-30T21:50:00"/>
        <d v="1899-12-30T23:28:00"/>
        <d v="1899-12-30T14:20:00"/>
        <d v="1899-12-30T16:56:00"/>
        <d v="1899-12-30T17:53:00"/>
        <d v="1899-12-30T18:37:00"/>
        <d v="1899-12-30T20:59:00"/>
        <d v="1899-12-30T18:56:00"/>
        <d v="1899-12-30T15:20:00"/>
        <d v="1899-12-30T07:58:00"/>
        <d v="1899-12-30T08:16:00"/>
        <d v="1899-12-30T08:46:00"/>
        <d v="1899-12-30T10:06:00"/>
        <d v="1899-12-30T10:17:00"/>
        <d v="1899-12-30T10:57:00"/>
        <d v="1899-12-30T14:45:00"/>
        <d v="1899-12-30T15:32:00"/>
        <d v="1899-12-30T16:54:00"/>
        <d v="1899-12-30T17:05:00"/>
        <d v="1899-12-30T18:38:00"/>
        <d v="1899-12-30T18:40:00"/>
        <d v="1899-12-30T08:24:00"/>
        <d v="1899-12-30T08:54:00"/>
        <d v="1899-12-30T09:27:00"/>
        <d v="1899-12-30T12:07:00"/>
        <d v="1899-12-30T10:00:00"/>
        <d v="1899-12-30T16:30:00"/>
        <d v="1899-12-30T18:10:00"/>
        <d v="1899-12-30T18:48:00"/>
        <d v="1899-12-30T19:58:00"/>
        <d v="1899-12-30T20:53:00"/>
        <d v="1899-12-30T08:10:00"/>
        <d v="1899-12-30T09:35:00"/>
        <d v="1899-12-30T13:19:00"/>
        <d v="1899-12-30T13:49:00"/>
        <d v="1899-12-30T15:07:00"/>
        <d v="1899-12-30T12:05:00"/>
        <d v="1899-12-30T16:36:00"/>
        <d v="1899-12-30T19:25:00"/>
        <d v="1899-12-30T22:58:00"/>
        <d v="1899-12-30T15:23:00"/>
        <d v="1899-12-30T19:31:00"/>
        <d v="1899-12-30T12:12:00"/>
        <d v="1899-12-30T16:15:00"/>
        <d v="1899-12-30T09:57:00"/>
        <d v="1899-12-30T21:15:00"/>
        <d v="1899-12-30T12:02:00"/>
        <d v="1899-12-30T13:38:00"/>
        <d v="1899-12-30T16:06:00"/>
        <d v="1899-12-30T17:24:00"/>
        <d v="1899-12-30T17:21:00"/>
        <d v="1899-12-30T10:25:00"/>
        <d v="1899-12-30T10:28:00"/>
        <d v="1899-12-30T09:51:00"/>
        <d v="1899-12-30T08:07:00"/>
        <d v="1899-12-30T11:15:00"/>
        <d v="1899-12-30T11:55:00"/>
        <d v="1899-12-30T20:33:00"/>
        <d v="1899-12-30T18:07:00"/>
        <d v="1899-12-30T06:18:00"/>
        <d v="1899-12-30T14:40:00"/>
        <d v="1899-12-30T16:23:00"/>
        <d v="1899-12-30T17:36:00"/>
        <d v="1899-12-30T19:10:00"/>
        <d v="1899-12-30T19:14:00"/>
        <d v="1899-12-30T17:39:00"/>
        <d v="1899-12-30T18:51:00"/>
        <d v="1899-12-30T22:04:00"/>
        <d v="1899-12-30T08:49:00"/>
        <d v="1899-12-30T11:27:00"/>
        <d v="1899-12-30T14:29:00"/>
        <d v="1899-12-30T15:47:00"/>
        <d v="1899-12-30T18:15:00"/>
        <d v="1899-12-30T14:04:00"/>
        <d v="1899-12-30T17:22:00"/>
        <d v="1899-12-30T01:27:00"/>
        <d v="1899-12-30T13:37:00"/>
        <d v="1899-12-30T16:08:00"/>
        <d v="1899-12-30T08:50:00"/>
        <d v="1899-12-30T10:16:00"/>
        <d v="1899-12-30T23:54:00"/>
        <d v="1899-12-30T22:28:00"/>
        <d v="1899-12-30T00:01:00"/>
        <d v="1899-12-30T20:30:00"/>
        <d v="1899-12-30T18:02:00"/>
        <d v="1899-12-30T08:12:00"/>
        <d v="1899-12-30T08:53:00"/>
        <d v="1899-12-30T18:12:00"/>
        <d v="1899-12-30T19:03:00"/>
        <d v="1899-12-30T20:31:00"/>
        <d v="1899-12-30T09:33:00"/>
        <d v="1899-12-30T09:54:00"/>
        <d v="1899-12-30T14:02:00"/>
        <d v="1899-12-30T15:44:00"/>
        <d v="1899-12-30T16:33:00"/>
        <d v="1899-12-30T11:26:00"/>
        <d v="1899-12-30T00:54:00"/>
        <d v="1899-12-30T19:04:00"/>
        <d v="1899-12-30T21:10:00"/>
        <d v="1899-12-30T14:57:00"/>
        <d v="1899-12-30T15:04:00"/>
        <d v="1899-12-30T20:54:00"/>
        <d v="1899-12-30T22:24:00"/>
        <d v="1899-12-30T19:20:00"/>
        <d v="1899-12-30T13:06:00"/>
        <d v="1899-12-30T15:53:00"/>
        <d v="1899-12-30T18:13:00"/>
        <d v="1899-12-30T15:22:00"/>
        <d v="1899-12-30T17:13:00"/>
        <d v="1899-12-30T07:49:00"/>
        <d v="1899-12-30T10:11:00"/>
        <d v="1899-12-30T12:24:00"/>
        <d v="1899-12-30T12:58:00"/>
        <d v="1899-12-30T18:26:00"/>
        <d v="1899-12-30T18:11:00"/>
        <d v="1899-12-30T11:50:00"/>
        <d v="1899-12-30T17:35:00"/>
        <d v="1899-12-30T19:59:00"/>
        <d v="1899-12-30T20:41:00"/>
        <d v="1899-12-30T16:46:00"/>
        <d v="1899-12-30T11:28:00"/>
        <d v="1899-12-30T12:43:00"/>
        <d v="1899-12-30T22:46:00"/>
        <d v="1899-12-30T10:02:00"/>
        <d v="1899-12-30T21:04:00"/>
        <d v="1899-12-30T22:12:00"/>
        <d v="1899-12-30T12:16:00"/>
        <d v="1899-12-30T13:41:00"/>
        <d v="1899-12-30T15:58:00"/>
        <d v="1899-12-30T18:21:00"/>
        <d v="1899-12-30T21:56:00"/>
        <d v="1899-12-30T10:20:00"/>
        <d v="1899-12-30T15:30:00"/>
        <d v="1899-12-30T19:18:00"/>
        <d v="1899-12-30T18:30:00"/>
        <d v="1899-12-30T10:32:00"/>
        <d v="1899-12-30T13:07:00"/>
        <d v="1899-12-30T13:46:00"/>
        <d v="1899-12-30T14:22:00"/>
        <d v="1899-12-30T15:25:00"/>
        <d v="1899-12-30T13:05:00"/>
        <d v="1899-12-30T11:24:00"/>
        <d v="1899-12-30T13:59:00"/>
        <d v="1899-12-30T14:09:00"/>
        <d v="1899-12-30T20:21:00"/>
        <d v="1899-12-30T22:52:00"/>
        <d v="1899-12-30T10:13:00"/>
        <d v="1899-12-30T17:41:00"/>
        <d v="1899-12-30T11:58:00"/>
        <d v="1899-12-30T14:58:00"/>
        <d v="1899-12-30T17:45:00"/>
        <d v="1899-12-30T15:12:00"/>
        <d v="1899-12-30T21:02:00"/>
        <d v="1899-12-30T15:54:00"/>
        <d v="1899-12-30T17:00:00"/>
        <d v="1899-12-30T18:29:00"/>
        <d v="1899-12-30T11:03:00"/>
        <d v="1899-12-30T07:44:00"/>
        <d v="1899-12-30T08:37:00"/>
        <d v="1899-12-30T22:59:00"/>
        <d v="1899-12-30T20:23:00"/>
        <d v="1899-12-30T19:22:00"/>
        <d v="1899-12-30T21:13:00"/>
        <d v="1899-12-30T14:19:00"/>
        <d v="1899-12-30T22:03:00"/>
        <d v="1899-12-30T22:09:00"/>
        <d v="1899-12-30T19:05:00"/>
        <d v="1899-12-30T17:51:00"/>
        <d v="1899-12-30T18:19:00"/>
        <d v="1899-12-30T20:20:00"/>
        <d v="1899-12-30T15:38:00"/>
        <d v="1899-12-30T20:35:00"/>
        <d v="1899-12-30T09:08:00"/>
        <d v="1899-12-30T14:18:00"/>
        <d v="1899-12-30T15:09:00"/>
        <d v="1899-12-30T16:50:00"/>
        <d v="1899-12-30T19:55:00"/>
        <d v="1899-12-30T10:30:00"/>
        <d v="1899-12-30T16:14:00"/>
        <d v="1899-12-30T07:42:00"/>
        <d v="1899-12-30T10:14:00"/>
        <d v="1899-12-30T15:55:00"/>
        <d v="1899-12-30T19:49:00"/>
        <d v="1899-12-30T20:56:00"/>
        <d v="1899-12-30T17:04:00"/>
        <d v="1899-12-30T17:56:00"/>
        <d v="1899-12-30T23:27:00"/>
        <d v="1899-12-30T11:33:00"/>
        <d v="1899-12-30T14:15:00"/>
        <d v="1899-12-30T07:43:00"/>
        <d v="1899-12-30T09:19:00"/>
        <d v="1899-12-30T10:34:00"/>
        <d v="1899-12-30T00:10:00"/>
        <d v="1899-12-30T08:30:00"/>
        <d v="1899-12-30T13:09:00"/>
        <d v="1899-12-30T07:02:00"/>
        <d v="1899-12-30T19:19:00"/>
        <d v="1899-12-30T13:53:00"/>
        <d v="1899-12-30T00:49:00"/>
        <d v="1899-12-30T09:44:00"/>
        <d v="1899-12-30T12:25:00"/>
        <d v="1899-12-30T13:17:00"/>
        <d v="1899-12-30T15:05:00"/>
        <d v="1899-12-30T19:50:00"/>
        <d v="1899-12-30T23:14:00"/>
        <d v="1899-12-30T11:31:00"/>
        <d v="1899-12-30T15:41:00"/>
        <d v="1899-12-30T23:06:00"/>
        <d v="1899-12-30T01:07:00"/>
        <d v="1899-12-30T21:32:00"/>
        <d v="1899-12-30T22:08:00"/>
      </sharedItems>
      <fieldGroup par="16"/>
    </cacheField>
    <cacheField name="END_DATE" numFmtId="14">
      <sharedItems containsSemiMixedTypes="0" containsNonDate="0" containsDate="1" containsString="0" minDate="2016-01-01T00:00:00" maxDate="2017-01-01T00:00:00" count="291">
        <d v="2016-01-01T00:00:00"/>
        <d v="2016-01-02T00:00:00"/>
        <d v="2016-01-05T00:00:00"/>
        <d v="2016-01-06T00:00:00"/>
        <d v="2016-01-07T00:00:00"/>
        <d v="2016-01-10T00:00:00"/>
        <d v="2016-01-11T00:00:00"/>
        <d v="2016-01-12T00:00:00"/>
        <d v="2016-01-13T00:00:00"/>
        <d v="2016-01-14T00:00:00"/>
        <d v="2016-01-15T00:00:00"/>
        <d v="2016-01-18T00:00:00"/>
        <d v="2016-01-19T00:00:00"/>
        <d v="2016-01-20T00:00:00"/>
        <d v="2016-01-21T00:00:00"/>
        <d v="2016-01-26T00:00:00"/>
        <d v="2016-01-27T00:00:00"/>
        <d v="2016-01-28T00:00:00"/>
        <d v="2016-01-29T00:00:00"/>
        <d v="2016-01-30T00:00:00"/>
        <d v="2016-02-01T00:00:00"/>
        <d v="2016-02-02T00:00:00"/>
        <d v="2016-02-04T00:00:00"/>
        <d v="2016-02-05T00:00:00"/>
        <d v="2016-02-06T00:00:00"/>
        <d v="2016-02-07T00:00:00"/>
        <d v="2016-02-08T00:00:00"/>
        <d v="2016-02-09T00:00:00"/>
        <d v="2016-02-11T00:00:00"/>
        <d v="2016-02-12T00:00:00"/>
        <d v="2016-02-13T00:00:00"/>
        <d v="2016-02-14T00:00:00"/>
        <d v="2016-02-16T00:00:00"/>
        <d v="2016-02-17T00:00:00"/>
        <d v="2016-02-18T00:00:00"/>
        <d v="2016-02-19T00:00:00"/>
        <d v="2016-02-20T00:00:00"/>
        <d v="2016-02-21T00:00:00"/>
        <d v="2016-02-22T00:00:00"/>
        <d v="2016-02-24T00:00:00"/>
        <d v="2016-02-25T00:00:00"/>
        <d v="2016-02-26T00:00:00"/>
        <d v="2016-02-28T00:00:00"/>
        <d v="2016-02-29T00:00:00"/>
        <d v="2016-03-01T00:00:00"/>
        <d v="2016-03-03T00:00:00"/>
        <d v="2016-03-04T00:00:00"/>
        <d v="2016-03-05T00:00:00"/>
        <d v="2016-03-07T00:00:00"/>
        <d v="2016-03-08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5T00:00:00"/>
        <d v="2016-04-06T00:00:00"/>
        <d v="2016-04-07T00:00:00"/>
        <d v="2016-04-08T00:00:00"/>
        <d v="2016-04-12T00:00:00"/>
        <d v="2016-04-14T00:00:00"/>
        <d v="2016-04-15T00:00:00"/>
        <d v="2016-04-16T00:00:00"/>
        <d v="2016-04-19T00:00:00"/>
        <d v="2016-04-22T00:00:00"/>
        <d v="2016-04-23T00:00:00"/>
        <d v="2016-04-24T00:00:00"/>
        <d v="2016-04-27T00:00:00"/>
        <d v="2016-04-28T00:00:00"/>
        <d v="2016-04-29T00:00:00"/>
        <d v="2016-04-30T00:00:00"/>
        <d v="2016-05-01T00:00:00"/>
        <d v="2016-05-02T00:00:00"/>
        <d v="2016-05-03T00:00:00"/>
        <d v="2016-05-04T00:00:00"/>
        <d v="2016-05-05T00:00:00"/>
        <d v="2016-05-06T00:00:00"/>
        <d v="2016-05-09T00:00:00"/>
        <d v="2016-05-10T00:00:00"/>
        <d v="2016-05-11T00:00:00"/>
        <d v="2016-05-14T00:00:00"/>
        <d v="2016-05-17T00:00:00"/>
        <d v="2016-05-18T00:00:00"/>
        <d v="2016-05-19T00:00:00"/>
        <d v="2016-05-20T00:00:00"/>
        <d v="2016-05-22T00:00:00"/>
        <d v="2016-05-23T00:00:00"/>
        <d v="2016-05-27T00:00:00"/>
        <d v="2016-05-28T00:00:00"/>
        <d v="2016-05-31T00:00:00"/>
        <d v="2016-06-01T00:00:00"/>
        <d v="2016-06-03T00:00:00"/>
        <d v="2016-06-05T00:00:00"/>
        <d v="2016-06-06T00:00:00"/>
        <d v="2016-06-07T00:00:00"/>
        <d v="2016-06-08T00:00:00"/>
        <d v="2016-06-10T00:00:00"/>
        <d v="2016-06-11T00:00:00"/>
        <d v="2016-06-12T00:00:00"/>
        <d v="2016-06-13T00:00:00"/>
        <d v="2016-06-14T00:00:00"/>
        <d v="2016-06-15T00:00:00"/>
        <d v="2016-06-16T00:00:00"/>
        <d v="2016-06-17T00:00:00"/>
        <d v="2016-06-18T00:00:00"/>
        <d v="2016-06-19T00:00:00"/>
        <d v="2016-06-21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2T00:00:00"/>
        <d v="2016-07-13T00:00:00"/>
        <d v="2016-07-14T00:00:00"/>
        <d v="2016-07-15T00:00:00"/>
        <d v="2016-07-16T00:00:00"/>
        <d v="2016-07-17T00:00:00"/>
        <d v="2016-07-18T00:00:00"/>
        <d v="2016-07-19T00:00:00"/>
        <d v="2016-07-20T00:00:00"/>
        <d v="2016-07-21T00:00:00"/>
        <d v="2016-07-22T00:00:00"/>
        <d v="2016-07-23T00:00:00"/>
        <d v="2016-07-25T00:00:00"/>
        <d v="2016-07-26T00:00:00"/>
        <d v="2016-07-27T00:00:00"/>
        <d v="2016-07-28T00:00:00"/>
        <d v="2016-07-29T00:00:00"/>
        <d v="2016-07-30T00:00:00"/>
        <d v="2016-07-31T00:00:00"/>
        <d v="2016-08-01T00:00:00"/>
        <d v="2016-08-02T00:00:00"/>
        <d v="2016-08-03T00:00:00"/>
        <d v="2016-08-05T00:00:00"/>
        <d v="2016-08-06T00:00:00"/>
        <d v="2016-08-07T00:00:00"/>
        <d v="2016-08-08T00:00:00"/>
        <d v="2016-08-09T00:00:00"/>
        <d v="2016-08-10T00:00:00"/>
        <d v="2016-08-11T00:00:00"/>
        <d v="2016-08-12T00:00:00"/>
        <d v="2016-08-13T00:00:00"/>
        <d v="2016-08-15T00:00:00"/>
        <d v="2016-08-16T00:00:00"/>
        <d v="2016-08-17T00:00:00"/>
        <d v="2016-08-18T00:00:00"/>
        <d v="2016-08-19T00:00:00"/>
        <d v="2016-08-21T00:00:00"/>
        <d v="2016-08-22T00:00:00"/>
        <d v="2016-08-23T00:00:00"/>
        <d v="2016-08-24T00:00:00"/>
        <d v="2016-08-25T00:00:00"/>
        <d v="2016-08-26T00:00:00"/>
        <d v="2016-08-27T00:00:00"/>
        <d v="2016-08-28T00:00:00"/>
        <d v="2016-08-29T00:00:00"/>
        <d v="2016-08-30T00:00:00"/>
        <d v="2016-09-01T00:00:00"/>
        <d v="2016-09-02T00:00:00"/>
        <d v="2016-09-05T00:00:00"/>
        <d v="2016-09-10T00:00:00"/>
        <d v="2016-09-11T00:00:00"/>
        <d v="2016-09-12T00:00:00"/>
        <d v="2016-09-13T00:00:00"/>
        <d v="2016-09-14T00:00:00"/>
        <d v="2016-09-15T00:00:00"/>
        <d v="2016-09-18T00:00:00"/>
        <d v="2016-09-19T00:00:00"/>
        <d v="2016-09-20T00:00:00"/>
        <d v="2016-09-23T00:00:00"/>
        <d v="2016-09-24T00:00:00"/>
        <d v="2016-09-27T00:00:00"/>
        <d v="2016-09-28T00:00:00"/>
        <d v="2016-09-29T00:00:00"/>
        <d v="2016-09-30T00:00:00"/>
        <d v="2016-10-03T00:00:00"/>
        <d v="2016-10-04T00:00:00"/>
        <d v="2016-10-06T00:00:00"/>
        <d v="2016-10-07T00:00:00"/>
        <d v="2016-10-08T00:00:00"/>
        <d v="2016-10-09T00:00:00"/>
        <d v="2016-10-10T00:00:00"/>
        <d v="2016-10-11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5T00:00:00"/>
        <d v="2016-11-26T00:00:00"/>
        <d v="2016-11-27T00:00:00"/>
        <d v="2016-11-30T00:00:00"/>
        <d v="2016-12-01T00:00:00"/>
        <d v="2016-12-02T00:00:00"/>
        <d v="2016-12-03T00:00:00"/>
        <d v="2016-12-04T00:00:00"/>
        <d v="2016-12-05T00:00:00"/>
        <d v="2016-12-07T00:00:00"/>
        <d v="2016-12-08T00:00:00"/>
        <d v="2016-12-09T00:00:00"/>
        <d v="2016-12-10T00:00:00"/>
        <d v="2016-12-11T00:00:00"/>
        <d v="2016-12-12T00:00:00"/>
        <d v="2016-12-13T00:00:00"/>
        <d v="2016-12-14T00:00:00"/>
        <d v="2016-12-15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9"/>
    </cacheField>
    <cacheField name="END_TIME" numFmtId="19">
      <sharedItems containsSemiMixedTypes="0" containsNonDate="0" containsDate="1" containsString="0" minDate="1899-12-30T00:00:00" maxDate="1899-12-30T23:59:00"/>
    </cacheField>
    <cacheField name="CATEGORY" numFmtId="0">
      <sharedItems count="2">
        <s v="Business"/>
        <s v="Personal"/>
      </sharedItems>
    </cacheField>
    <cacheField name="START" numFmtId="0">
      <sharedItems count="177">
        <s v="Fort Pierce"/>
        <s v="West Palm Beach"/>
        <s v="Cary"/>
        <s v="Jamaica"/>
        <s v="New York"/>
        <s v="Elmhurst"/>
        <s v="Midtown"/>
        <s v="East Harlem"/>
        <s v="Flatiron District"/>
        <s v="Midtown East"/>
        <s v="Hudson Square"/>
        <s v="Lower Manhattan"/>
        <s v="Hell's Kitchen"/>
        <s v="Downtown"/>
        <s v="Gulfton"/>
        <s v="Houston"/>
        <s v="Eagan Park"/>
        <s v="Morrisville"/>
        <s v="Durham"/>
        <s v="Farmington Woods"/>
        <s v="Whitebridge"/>
        <s v="Lake Wellingborough"/>
        <s v="Fayetteville Street"/>
        <s v="Raleigh"/>
        <s v="Hazelwood"/>
        <s v="Fairmont"/>
        <s v="Meredith Townes"/>
        <s v="Apex"/>
        <s v="Chapel Hill"/>
        <s v="Northwoods"/>
        <s v="Edgehill Farms"/>
        <s v="Tanglewood"/>
        <s v="Preston"/>
        <s v="Eastgate"/>
        <s v="East Elmhurst"/>
        <s v="Jackson Heights"/>
        <s v="Long Island City"/>
        <s v="Katunayaka"/>
        <s v="Unknown Location"/>
        <s v="Colombo"/>
        <s v="Nugegoda"/>
        <s v="Islamabad"/>
        <s v="R?walpindi"/>
        <s v="Noorpur Shahan"/>
        <s v="Heritage Pines"/>
        <s v="Westpark Place"/>
        <s v="Waverly Place"/>
        <s v="Wayne Ridge"/>
        <s v="Weston"/>
        <s v="East Austin"/>
        <s v="West University"/>
        <s v="South Congress"/>
        <s v="The Drag"/>
        <s v="Congress Ave District"/>
        <s v="Red River District"/>
        <s v="Georgian Acres"/>
        <s v="North Austin"/>
        <s v="Coxville"/>
        <s v="Convention Center District"/>
        <s v="Austin"/>
        <s v="Katy"/>
        <s v="Sharpstown"/>
        <s v="Sugar Land"/>
        <s v="Galveston"/>
        <s v="Port Bolivar"/>
        <s v="Washington Avenue"/>
        <s v="Briar Meadow"/>
        <s v="Latta"/>
        <s v="Jacksonville"/>
        <s v="Couples Glen"/>
        <s v="Kissimmee"/>
        <s v="Lake Reams"/>
        <s v="Orlando"/>
        <s v="Sand Lake Commons"/>
        <s v="Sky Lake"/>
        <s v="Daytona Beach"/>
        <s v="Ridgeland"/>
        <s v="Florence"/>
        <s v="Meredith"/>
        <s v="Holly Springs"/>
        <s v="Chessington"/>
        <s v="Burtrose"/>
        <s v="Parkway"/>
        <s v="Mcvan"/>
        <s v="Capitol One"/>
        <s v="University District"/>
        <s v="Seattle"/>
        <s v="Redmond"/>
        <s v="Bellevue"/>
        <s v="San Francisco"/>
        <s v="Palo Alto"/>
        <s v="Sunnyvale"/>
        <s v="Newark"/>
        <s v="Menlo Park"/>
        <s v="Old City"/>
        <s v="Savon Height"/>
        <s v="Kilarney Woods"/>
        <s v="Townes at Everett Crossing"/>
        <s v="Huntington Woods"/>
        <s v="Seaport"/>
        <s v="Medical Centre"/>
        <s v="Rose Hill"/>
        <s v="Soho"/>
        <s v="Tribeca"/>
        <s v="Financial District"/>
        <s v="Oakland"/>
        <s v="Emeryville"/>
        <s v="Berkeley"/>
        <s v="Kenner"/>
        <s v="CBD"/>
        <s v="Lower Garden District"/>
        <s v="Lakeview"/>
        <s v="Storyville"/>
        <s v="New Orleans"/>
        <s v="Metairie"/>
        <s v="Chalmette"/>
        <s v="Arabi"/>
        <s v="Pontchartrain Shores"/>
        <s v="Marigny"/>
        <s v="Covington"/>
        <s v="Mandeville"/>
        <s v="Jamestown Court"/>
        <s v="Summerwinds"/>
        <s v="Parkwood"/>
        <s v="Pontchartrain Beach"/>
        <s v="St Thomas"/>
        <s v="Banner Elk"/>
        <s v="Elk Park"/>
        <s v="Newland"/>
        <s v="Boone"/>
        <s v="Stonewater"/>
        <s v="Lexington Park at Amberly"/>
        <s v="Arlington Park at Amberly"/>
        <s v="Arlington"/>
        <s v="Kalorama Triangle"/>
        <s v="K Street"/>
        <s v="West End"/>
        <s v="Connecticut Avenue"/>
        <s v="Columbia Heights"/>
        <s v="Washington"/>
        <s v="Wake Forest"/>
        <s v="Lahore"/>
        <s v="Karachi"/>
        <s v="SOMISSPO"/>
        <s v="West Berkeley"/>
        <s v="North Berkeley Hills"/>
        <s v="San Jose"/>
        <s v="Eagle Rock"/>
        <s v="Winston Salem"/>
        <s v="Asheville"/>
        <s v="Topton"/>
        <s v="Hayesville"/>
        <s v="Bryson City"/>
        <s v="Almond"/>
        <s v="Mebane"/>
        <s v="Agnew"/>
        <s v="Cory"/>
        <s v="Renaissance"/>
        <s v="Santa Clara"/>
        <s v="NOMA"/>
        <s v="Sunnyside"/>
        <s v="Ingleside"/>
        <s v="Central"/>
        <s v="Tenderloin"/>
        <s v="College Avenue"/>
        <s v="South"/>
        <s v="Southside"/>
        <s v="South Berkeley"/>
        <s v="Mountain View"/>
        <s v="El Cerrito"/>
        <s v="Krendle Woods"/>
        <s v="Wake Co."/>
        <s v="Fuquay-Varina"/>
        <s v="Rawalpindi"/>
        <s v="Kar?chi"/>
        <s v="Katunayake"/>
        <s v="Gampaha"/>
      </sharedItems>
    </cacheField>
    <cacheField name="STOP" numFmtId="0">
      <sharedItems count="188">
        <s v="Fort Pierce"/>
        <s v="West Palm Beach"/>
        <s v="Palm Beach"/>
        <s v="Cary"/>
        <s v="Morrisville"/>
        <s v="New York"/>
        <s v="Queens"/>
        <s v="East Harlem"/>
        <s v="NoMad"/>
        <s v="Midtown"/>
        <s v="Midtown East"/>
        <s v="Hudson Square"/>
        <s v="Lower Manhattan"/>
        <s v="Hell's Kitchen"/>
        <s v="Queens County"/>
        <s v="Gulfton"/>
        <s v="Downtown"/>
        <s v="Houston"/>
        <s v="Jamestown Court"/>
        <s v="Durham"/>
        <s v="Whitebridge"/>
        <s v="Lake Wellingborough"/>
        <s v="Raleigh"/>
        <s v="Umstead"/>
        <s v="Hazelwood"/>
        <s v="Westpark Place"/>
        <s v="Meredith Townes"/>
        <s v="Leesville Hollow"/>
        <s v="Apex"/>
        <s v="Chapel Hill"/>
        <s v="Williamsburg Manor"/>
        <s v="Macgregor Downs"/>
        <s v="Edgehill Farms"/>
        <s v="Northwoods"/>
        <s v="Tanglewood"/>
        <s v="Preston"/>
        <s v="Walnut Terrace"/>
        <s v="Jackson Heights"/>
        <s v="East Elmhurst"/>
        <s v="Midtown West"/>
        <s v="Long Island City"/>
        <s v="Jamaica"/>
        <s v="Unknown Location"/>
        <s v="Colombo"/>
        <s v="Nugegoda"/>
        <s v="Katunayaka"/>
        <s v="Islamabad"/>
        <s v="R?walpindi"/>
        <s v="Noorpur Shahan"/>
        <s v="Heritage Pines"/>
        <s v="Waverly Place"/>
        <s v="Wayne Ridge"/>
        <s v="Depot Historic District"/>
        <s v="Weston"/>
        <s v="West University"/>
        <s v="South Congress"/>
        <s v="Arts District"/>
        <s v="Congress Ave District"/>
        <s v="Red River District"/>
        <s v="The Drag"/>
        <s v="Convention Center District"/>
        <s v="North Austin"/>
        <s v="Coxville"/>
        <s v="Katy"/>
        <s v="Alief"/>
        <s v="Sharpstown"/>
        <s v="Sugar Land"/>
        <s v="Galveston"/>
        <s v="Port Bolivar"/>
        <s v="Washington Avenue"/>
        <s v="Briar Meadow"/>
        <s v="Greater Greenspoint"/>
        <s v="Latta"/>
        <s v="Jacksonville"/>
        <s v="Kissimmee"/>
        <s v="Isles of Buena Vista"/>
        <s v="Orlando"/>
        <s v="Lake Reams"/>
        <s v="Vista East"/>
        <s v="Sky Lake"/>
        <s v="Sand Lake Commons"/>
        <s v="Daytona Beach"/>
        <s v="Ridgeland"/>
        <s v="Florence"/>
        <s v="Cedar Hill"/>
        <s v="Holly Springs"/>
        <s v="Harden Place"/>
        <s v="Chessington"/>
        <s v="Burtrose"/>
        <s v="Parkway"/>
        <s v="Capitol One"/>
        <s v="University District"/>
        <s v="Redmond"/>
        <s v="Bellevue"/>
        <s v="Seattle"/>
        <s v="Mcvan"/>
        <s v="Palo Alto"/>
        <s v="Sunnyvale"/>
        <s v="Newark"/>
        <s v="Menlo Park"/>
        <s v="San Francisco"/>
        <s v="Parkway Museums"/>
        <s v="Hog Island"/>
        <s v="Savon Height"/>
        <s v="Kildaire Farms"/>
        <s v="Kilarney Woods"/>
        <s v="Gramercy-Flatiron"/>
        <s v="Tudor City"/>
        <s v="Soho"/>
        <s v="Tribeca"/>
        <s v="Financial District"/>
        <s v="Kips Bay"/>
        <s v="Emeryville"/>
        <s v="Berkeley"/>
        <s v="Oakland"/>
        <s v="Bay Farm Island"/>
        <s v="New Orleans"/>
        <s v="Lower Garden District"/>
        <s v="Lakeview"/>
        <s v="Storyville"/>
        <s v="Faubourg Marigny"/>
        <s v="Metairie"/>
        <s v="Kenner"/>
        <s v="Bywater"/>
        <s v="Chalmette"/>
        <s v="Arabi"/>
        <s v="Pontchartrain Shores"/>
        <s v="Marigny"/>
        <s v="Covington"/>
        <s v="Mandeville"/>
        <s v="Summerwinds"/>
        <s v="Parkwood"/>
        <s v="Pontchartrain Beach"/>
        <s v="CBD"/>
        <s v="St Thomas"/>
        <s v="Banner Elk"/>
        <s v="Elk Park"/>
        <s v="Newland"/>
        <s v="Boone"/>
        <s v="Stonewater"/>
        <s v="Lexington Park at Amberly"/>
        <s v="Arlington Park at Amberly"/>
        <s v="Washington"/>
        <s v="K Street"/>
        <s v="Kalorama Triangle"/>
        <s v="Northwest Rectangle"/>
        <s v="Columbia Heights"/>
        <s v="Arlington"/>
        <s v="Farmington Woods"/>
        <s v="Wake Forest"/>
        <s v="Lahore"/>
        <s v="Karachi"/>
        <s v="French Quarter"/>
        <s v="North Berkeley Hills"/>
        <s v="Southside"/>
        <s v="San Jose"/>
        <s v="Eagle Rock"/>
        <s v="Huntington Woods"/>
        <s v="Winston Salem"/>
        <s v="Asheville"/>
        <s v="Topton"/>
        <s v="Hayesville"/>
        <s v="Bryson City"/>
        <s v="Almond"/>
        <s v="Mebane"/>
        <s v="Santa Clara"/>
        <s v="Cory"/>
        <s v="Agnew"/>
        <s v="Renaissance"/>
        <s v="West Berkeley"/>
        <s v="Central"/>
        <s v="Sunnyside"/>
        <s v="Ingleside"/>
        <s v="Potrero Flats"/>
        <s v="SOMISSPO"/>
        <s v="Tenderloin"/>
        <s v="College Avenue"/>
        <s v="South"/>
        <s v="Southwest Berkeley"/>
        <s v="South Berkeley"/>
        <s v="Mountain View"/>
        <s v="El Cerrito"/>
        <s v="Wake Co."/>
        <s v="Fuquay-Varina"/>
        <s v="Rawalpindi"/>
        <s v="Kar?chi"/>
        <s v="Gampaha"/>
        <s v="Ilukwatta"/>
      </sharedItems>
    </cacheField>
    <cacheField name="MILES" numFmtId="0">
      <sharedItems containsSemiMixedTypes="0" containsString="0" containsNumber="1" minValue="0.5" maxValue="310.3"/>
    </cacheField>
    <cacheField name="PURPOSE" numFmtId="0">
      <sharedItems count="11">
        <s v="Meal/Entertain"/>
        <s v="N/A"/>
        <s v="Errand/Supplies"/>
        <s v="Meeting"/>
        <s v="Customer Visit"/>
        <s v="Temporary Site"/>
        <s v="Between Offices"/>
        <s v="Charity ($)"/>
        <s v="Commute"/>
        <s v="Moving"/>
        <s v="Airport/Travel"/>
      </sharedItems>
    </cacheField>
    <cacheField name="TIME DIFF." numFmtId="165">
      <sharedItems containsSemiMixedTypes="0" containsNonDate="0" containsDate="1" containsString="0" minDate="1899-12-30T00:01:00" maxDate="1899-12-30T05:36:00"/>
    </cacheField>
    <cacheField name="MINUTES" numFmtId="2">
      <sharedItems containsSemiMixedTypes="0" containsString="0" containsNumber="1" minValue="-1432" maxValue="330.00000000000011"/>
    </cacheField>
    <cacheField name="HOURS" numFmtId="164">
      <sharedItems containsSemiMixedTypes="0" containsString="0" containsNumber="1" minValue="1.6666666666666666E-2" maxValue="5.6"/>
    </cacheField>
    <cacheField name="SPEED" numFmtId="1">
      <sharedItems containsSemiMixedTypes="0" containsString="0" containsNumber="1" minValue="3.9173553719008267" maxValue="160"/>
    </cacheField>
    <cacheField name="Minutes (START_TIME)" numFmtId="0" databaseField="0">
      <fieldGroup base="3">
        <rangePr groupBy="minutes" startDate="1899-12-30T00:00:00" endDate="1899-12-30T23:55: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START_TIME)" numFmtId="0" databaseField="0">
      <fieldGroup base="3">
        <rangePr groupBy="hours" startDate="1899-12-30T00:00:00" endDate="1899-12-30T23:55:00"/>
        <groupItems count="26">
          <s v="&lt;00-01-1900"/>
          <s v="00"/>
          <s v="01"/>
          <s v="02"/>
          <s v="03"/>
          <s v="04"/>
          <s v="05"/>
          <s v="06"/>
          <s v="07"/>
          <s v="08"/>
          <s v="09"/>
          <s v="10"/>
          <s v="11"/>
          <s v="12"/>
          <s v="13"/>
          <s v="14"/>
          <s v="15"/>
          <s v="16"/>
          <s v="17"/>
          <s v="18"/>
          <s v="19"/>
          <s v="20"/>
          <s v="21"/>
          <s v="22"/>
          <s v="23"/>
          <s v="&gt;00-01-1900"/>
        </groupItems>
      </fieldGroup>
    </cacheField>
    <cacheField name="START_DATE2" numFmtId="0" databaseField="0">
      <fieldGroup base="0">
        <discretePr count="291">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x v="3"/>
        </discretePr>
        <groupItems count="4">
          <s v="Group1"/>
          <s v="Group2"/>
          <s v="Group3"/>
          <s v="Group4"/>
        </groupItems>
      </fieldGroup>
    </cacheField>
    <cacheField name="Days (END_DATE)" numFmtId="0" databaseField="0">
      <fieldGroup base="4">
        <rangePr groupBy="days" startDate="2016-01-01T00:00:00" endDate="2017-01-01T00:00:00"/>
        <groupItems count="368">
          <s v="&lt;01-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7"/>
        </groupItems>
      </fieldGroup>
    </cacheField>
    <cacheField name="Months (END_DATE)" numFmtId="0" databaseField="0">
      <fieldGroup base="4">
        <rangePr groupBy="months" startDate="2016-01-01T00:00:00" endDate="2017-01-01T00:00:00"/>
        <groupItems count="14">
          <s v="&lt;01-01-2016"/>
          <s v="Jan"/>
          <s v="Feb"/>
          <s v="Mar"/>
          <s v="Apr"/>
          <s v="May"/>
          <s v="Jun"/>
          <s v="Jul"/>
          <s v="Aug"/>
          <s v="Sep"/>
          <s v="Oct"/>
          <s v="Nov"/>
          <s v="Dec"/>
          <s v="&gt;01-01-2017"/>
        </groupItems>
      </fieldGroup>
    </cacheField>
    <cacheField name="Month2" numFmtId="0" databaseField="0">
      <fieldGroup base="1">
        <discretePr count="24">
          <x v="5"/>
          <x v="5"/>
          <x v="5"/>
          <x v="6"/>
          <x v="6"/>
          <x v="6"/>
          <x v="7"/>
          <x v="7"/>
          <x v="4"/>
          <x v="7"/>
          <x v="8"/>
          <x v="8"/>
          <x v="0"/>
          <x v="0"/>
          <x v="0"/>
          <x v="1"/>
          <x v="1"/>
          <x v="1"/>
          <x v="2"/>
          <x v="2"/>
          <x v="2"/>
          <x v="3"/>
          <x v="3"/>
          <x v="3"/>
        </discretePr>
        <groupItems count="9">
          <s v="Group1"/>
          <s v="Group2"/>
          <s v="Group3"/>
          <s v="Group4"/>
          <s v="SEP"/>
          <s v="Group5"/>
          <s v="Group6"/>
          <s v="Group7"/>
          <s v="Group8"/>
        </groupItems>
      </fieldGroup>
    </cacheField>
  </cacheFields>
  <extLst>
    <ext xmlns:x14="http://schemas.microsoft.com/office/spreadsheetml/2009/9/main" uri="{725AE2AE-9491-48be-B2B4-4EB974FC3084}">
      <x14:pivotCacheDefinition pivotCacheId="19941404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1">
  <r>
    <x v="0"/>
    <x v="0"/>
    <x v="0"/>
    <x v="0"/>
    <x v="0"/>
    <d v="1899-12-30T21:17:00"/>
    <x v="0"/>
    <x v="0"/>
    <x v="0"/>
    <n v="5.0999999999999996"/>
    <x v="0"/>
    <d v="1899-12-30T00:06:00"/>
    <n v="5.9999999999999787"/>
    <n v="0.1"/>
    <n v="50.999999999999993"/>
  </r>
  <r>
    <x v="1"/>
    <x v="0"/>
    <x v="1"/>
    <x v="1"/>
    <x v="1"/>
    <d v="1899-12-30T01:37:00"/>
    <x v="0"/>
    <x v="0"/>
    <x v="0"/>
    <n v="5"/>
    <x v="1"/>
    <d v="1899-12-30T00:12:00"/>
    <n v="11.999999999999996"/>
    <n v="0.2"/>
    <n v="25"/>
  </r>
  <r>
    <x v="1"/>
    <x v="0"/>
    <x v="1"/>
    <x v="2"/>
    <x v="1"/>
    <d v="1899-12-30T20:38:00"/>
    <x v="0"/>
    <x v="0"/>
    <x v="0"/>
    <n v="4.8"/>
    <x v="2"/>
    <d v="1899-12-30T00:13:00"/>
    <n v="13.000000000000114"/>
    <n v="0.21666666666666667"/>
    <n v="22.153846153846153"/>
  </r>
  <r>
    <x v="2"/>
    <x v="0"/>
    <x v="2"/>
    <x v="3"/>
    <x v="2"/>
    <d v="1899-12-30T17:45:00"/>
    <x v="0"/>
    <x v="0"/>
    <x v="0"/>
    <n v="4.7"/>
    <x v="3"/>
    <d v="1899-12-30T00:14:00"/>
    <n v="14.00000000000011"/>
    <n v="0.23333333333333334"/>
    <n v="20.142857142857142"/>
  </r>
  <r>
    <x v="3"/>
    <x v="0"/>
    <x v="3"/>
    <x v="4"/>
    <x v="3"/>
    <d v="1899-12-30T15:49:00"/>
    <x v="0"/>
    <x v="0"/>
    <x v="1"/>
    <n v="63.7"/>
    <x v="4"/>
    <d v="1899-12-30T01:07:00"/>
    <n v="66.999999999999915"/>
    <n v="1.1166666666666667"/>
    <n v="57.044776119402989"/>
  </r>
  <r>
    <x v="3"/>
    <x v="0"/>
    <x v="3"/>
    <x v="5"/>
    <x v="3"/>
    <d v="1899-12-30T17:19:00"/>
    <x v="0"/>
    <x v="1"/>
    <x v="1"/>
    <n v="4.3"/>
    <x v="0"/>
    <d v="1899-12-30T00:04:00"/>
    <n v="3.9999999999999858"/>
    <n v="6.6666666666666666E-2"/>
    <n v="64.5"/>
  </r>
  <r>
    <x v="3"/>
    <x v="0"/>
    <x v="3"/>
    <x v="6"/>
    <x v="3"/>
    <d v="1899-12-30T17:35:00"/>
    <x v="0"/>
    <x v="1"/>
    <x v="2"/>
    <n v="7.1"/>
    <x v="3"/>
    <d v="1899-12-30T00:05:00"/>
    <n v="4.9999999999999822"/>
    <n v="8.3333333333333329E-2"/>
    <n v="85.2"/>
  </r>
  <r>
    <x v="4"/>
    <x v="0"/>
    <x v="4"/>
    <x v="7"/>
    <x v="4"/>
    <d v="1899-12-30T13:33:00"/>
    <x v="0"/>
    <x v="2"/>
    <x v="3"/>
    <n v="0.8"/>
    <x v="3"/>
    <d v="1899-12-30T00:06:00"/>
    <n v="5.9999999999999787"/>
    <n v="0.1"/>
    <n v="8"/>
  </r>
  <r>
    <x v="5"/>
    <x v="0"/>
    <x v="5"/>
    <x v="8"/>
    <x v="5"/>
    <d v="1899-12-30T08:25:00"/>
    <x v="0"/>
    <x v="2"/>
    <x v="4"/>
    <n v="8.3000000000000007"/>
    <x v="3"/>
    <d v="1899-12-30T00:20:00"/>
    <n v="19.999999999999929"/>
    <n v="0.33333333333333331"/>
    <n v="24.900000000000002"/>
  </r>
  <r>
    <x v="5"/>
    <x v="0"/>
    <x v="5"/>
    <x v="9"/>
    <x v="5"/>
    <d v="1899-12-30T12:44:00"/>
    <x v="0"/>
    <x v="3"/>
    <x v="5"/>
    <n v="16.5"/>
    <x v="4"/>
    <d v="1899-12-30T00:27:00"/>
    <n v="27.000000000000064"/>
    <n v="0.45"/>
    <n v="36.666666666666664"/>
  </r>
  <r>
    <x v="5"/>
    <x v="0"/>
    <x v="5"/>
    <x v="10"/>
    <x v="5"/>
    <d v="1899-12-30T15:51:00"/>
    <x v="0"/>
    <x v="4"/>
    <x v="6"/>
    <n v="10.8"/>
    <x v="3"/>
    <d v="1899-12-30T00:43:00"/>
    <n v="43.000000000000007"/>
    <n v="0.71666666666666667"/>
    <n v="15.069767441860465"/>
  </r>
  <r>
    <x v="5"/>
    <x v="0"/>
    <x v="5"/>
    <x v="11"/>
    <x v="5"/>
    <d v="1899-12-30T18:53:00"/>
    <x v="0"/>
    <x v="5"/>
    <x v="5"/>
    <n v="7.5"/>
    <x v="3"/>
    <d v="1899-12-30T00:35:00"/>
    <n v="35.000000000000036"/>
    <n v="0.58333333333333337"/>
    <n v="12.857142857142856"/>
  </r>
  <r>
    <x v="5"/>
    <x v="0"/>
    <x v="5"/>
    <x v="12"/>
    <x v="5"/>
    <d v="1899-12-30T19:32:00"/>
    <x v="0"/>
    <x v="6"/>
    <x v="7"/>
    <n v="6.2"/>
    <x v="3"/>
    <d v="1899-12-30T00:20:00"/>
    <n v="19.999999999999929"/>
    <n v="0.33333333333333331"/>
    <n v="18.600000000000001"/>
  </r>
  <r>
    <x v="6"/>
    <x v="0"/>
    <x v="6"/>
    <x v="13"/>
    <x v="6"/>
    <d v="1899-12-30T09:21:00"/>
    <x v="0"/>
    <x v="7"/>
    <x v="8"/>
    <n v="6.4"/>
    <x v="5"/>
    <d v="1899-12-30T00:26:00"/>
    <n v="25.999999999999986"/>
    <n v="0.43333333333333335"/>
    <n v="14.76923076923077"/>
  </r>
  <r>
    <x v="6"/>
    <x v="0"/>
    <x v="6"/>
    <x v="14"/>
    <x v="6"/>
    <d v="1899-12-30T12:03:00"/>
    <x v="0"/>
    <x v="8"/>
    <x v="9"/>
    <n v="1.6"/>
    <x v="2"/>
    <d v="1899-12-30T00:07:00"/>
    <n v="6.9999999999999751"/>
    <n v="0.11666666666666667"/>
    <n v="13.714285714285715"/>
  </r>
  <r>
    <x v="6"/>
    <x v="0"/>
    <x v="6"/>
    <x v="15"/>
    <x v="6"/>
    <d v="1899-12-30T13:46:00"/>
    <x v="0"/>
    <x v="6"/>
    <x v="10"/>
    <n v="1.7"/>
    <x v="0"/>
    <d v="1899-12-30T00:14:00"/>
    <n v="13.99999999999995"/>
    <n v="0.23333333333333334"/>
    <n v="7.2857142857142856"/>
  </r>
  <r>
    <x v="6"/>
    <x v="0"/>
    <x v="6"/>
    <x v="16"/>
    <x v="6"/>
    <d v="1899-12-30T14:43:00"/>
    <x v="0"/>
    <x v="9"/>
    <x v="9"/>
    <n v="1.9"/>
    <x v="0"/>
    <d v="1899-12-30T00:13:00"/>
    <n v="13.000000000000114"/>
    <n v="0.21666666666666667"/>
    <n v="8.7692307692307683"/>
  </r>
  <r>
    <x v="7"/>
    <x v="0"/>
    <x v="2"/>
    <x v="17"/>
    <x v="7"/>
    <d v="1899-12-30T12:49:00"/>
    <x v="0"/>
    <x v="6"/>
    <x v="11"/>
    <n v="1.9"/>
    <x v="0"/>
    <d v="1899-12-30T00:16:00"/>
    <n v="15.999999999999943"/>
    <n v="0.26666666666666666"/>
    <n v="7.125"/>
  </r>
  <r>
    <x v="7"/>
    <x v="0"/>
    <x v="2"/>
    <x v="18"/>
    <x v="7"/>
    <d v="1899-12-30T13:09:00"/>
    <x v="0"/>
    <x v="10"/>
    <x v="12"/>
    <n v="4"/>
    <x v="0"/>
    <d v="1899-12-30T00:16:00"/>
    <n v="16.000000000000103"/>
    <n v="0.26666666666666666"/>
    <n v="15"/>
  </r>
  <r>
    <x v="7"/>
    <x v="0"/>
    <x v="2"/>
    <x v="4"/>
    <x v="7"/>
    <d v="1899-12-30T14:56:00"/>
    <x v="0"/>
    <x v="11"/>
    <x v="11"/>
    <n v="1.8"/>
    <x v="2"/>
    <d v="1899-12-30T00:14:00"/>
    <n v="13.99999999999995"/>
    <n v="0.23333333333333334"/>
    <n v="7.7142857142857144"/>
  </r>
  <r>
    <x v="7"/>
    <x v="0"/>
    <x v="2"/>
    <x v="19"/>
    <x v="7"/>
    <d v="1899-12-30T15:28:00"/>
    <x v="0"/>
    <x v="10"/>
    <x v="13"/>
    <n v="2.4"/>
    <x v="4"/>
    <d v="1899-12-30T00:15:00"/>
    <n v="15.000000000000107"/>
    <n v="0.25"/>
    <n v="9.6"/>
  </r>
  <r>
    <x v="7"/>
    <x v="0"/>
    <x v="2"/>
    <x v="20"/>
    <x v="7"/>
    <d v="1899-12-30T15:54:00"/>
    <x v="0"/>
    <x v="12"/>
    <x v="9"/>
    <n v="2"/>
    <x v="2"/>
    <d v="1899-12-30T00:12:00"/>
    <n v="11.999999999999957"/>
    <n v="0.2"/>
    <n v="10"/>
  </r>
  <r>
    <x v="7"/>
    <x v="0"/>
    <x v="2"/>
    <x v="21"/>
    <x v="7"/>
    <d v="1899-12-30T17:00:00"/>
    <x v="0"/>
    <x v="4"/>
    <x v="14"/>
    <n v="15.1"/>
    <x v="3"/>
    <d v="1899-12-30T00:58:00"/>
    <n v="58.000000000000114"/>
    <n v="0.96666666666666667"/>
    <n v="15.620689655172413"/>
  </r>
  <r>
    <x v="8"/>
    <x v="0"/>
    <x v="3"/>
    <x v="22"/>
    <x v="8"/>
    <d v="1899-12-30T14:07:00"/>
    <x v="0"/>
    <x v="13"/>
    <x v="15"/>
    <n v="11.2"/>
    <x v="3"/>
    <d v="1899-12-30T00:13:00"/>
    <n v="12.999999999999954"/>
    <n v="0.21666666666666667"/>
    <n v="51.692307692307686"/>
  </r>
  <r>
    <x v="8"/>
    <x v="0"/>
    <x v="3"/>
    <x v="23"/>
    <x v="8"/>
    <d v="1899-12-30T15:28:00"/>
    <x v="0"/>
    <x v="14"/>
    <x v="16"/>
    <n v="11.8"/>
    <x v="3"/>
    <d v="1899-12-30T00:28:00"/>
    <n v="28.00000000000006"/>
    <n v="0.46666666666666667"/>
    <n v="25.285714285714288"/>
  </r>
  <r>
    <x v="9"/>
    <x v="0"/>
    <x v="4"/>
    <x v="24"/>
    <x v="9"/>
    <d v="1899-12-30T17:05:00"/>
    <x v="0"/>
    <x v="15"/>
    <x v="17"/>
    <n v="21.9"/>
    <x v="4"/>
    <d v="1899-12-30T00:36:00"/>
    <n v="36.000000000000028"/>
    <n v="0.6"/>
    <n v="36.5"/>
  </r>
  <r>
    <x v="9"/>
    <x v="0"/>
    <x v="4"/>
    <x v="25"/>
    <x v="9"/>
    <d v="1899-12-30T21:45:00"/>
    <x v="0"/>
    <x v="16"/>
    <x v="18"/>
    <n v="3.9"/>
    <x v="2"/>
    <d v="1899-12-30T00:06:00"/>
    <n v="5.9999999999999787"/>
    <n v="0.1"/>
    <n v="39"/>
  </r>
  <r>
    <x v="10"/>
    <x v="0"/>
    <x v="0"/>
    <x v="26"/>
    <x v="10"/>
    <d v="1899-12-30T01:01:00"/>
    <x v="0"/>
    <x v="17"/>
    <x v="3"/>
    <n v="8"/>
    <x v="2"/>
    <d v="1899-12-30T00:20:00"/>
    <n v="20.000000000000004"/>
    <n v="0.33333333333333331"/>
    <n v="24"/>
  </r>
  <r>
    <x v="10"/>
    <x v="0"/>
    <x v="0"/>
    <x v="27"/>
    <x v="10"/>
    <d v="1899-12-30T12:03:00"/>
    <x v="0"/>
    <x v="2"/>
    <x v="19"/>
    <n v="10.4"/>
    <x v="0"/>
    <d v="1899-12-30T00:20:00"/>
    <n v="20.000000000000007"/>
    <n v="0.33333333333333331"/>
    <n v="31.200000000000003"/>
  </r>
  <r>
    <x v="10"/>
    <x v="0"/>
    <x v="0"/>
    <x v="28"/>
    <x v="10"/>
    <d v="1899-12-30T13:44:00"/>
    <x v="0"/>
    <x v="18"/>
    <x v="3"/>
    <n v="10.4"/>
    <x v="0"/>
    <d v="1899-12-30T00:18:00"/>
    <n v="17.999999999999936"/>
    <n v="0.3"/>
    <n v="34.666666666666671"/>
  </r>
  <r>
    <x v="11"/>
    <x v="0"/>
    <x v="6"/>
    <x v="29"/>
    <x v="11"/>
    <d v="1899-12-30T15:06:00"/>
    <x v="0"/>
    <x v="2"/>
    <x v="3"/>
    <n v="4.8"/>
    <x v="0"/>
    <d v="1899-12-30T00:11:00"/>
    <n v="10.999999999999961"/>
    <n v="0.18333333333333332"/>
    <n v="26.181818181818183"/>
  </r>
  <r>
    <x v="11"/>
    <x v="0"/>
    <x v="6"/>
    <x v="30"/>
    <x v="11"/>
    <d v="1899-12-30T16:24:00"/>
    <x v="0"/>
    <x v="19"/>
    <x v="20"/>
    <n v="4.7"/>
    <x v="0"/>
    <d v="1899-12-30T00:11:00"/>
    <n v="10.999999999999961"/>
    <n v="0.18333333333333332"/>
    <n v="25.63636363636364"/>
  </r>
  <r>
    <x v="12"/>
    <x v="0"/>
    <x v="2"/>
    <x v="31"/>
    <x v="12"/>
    <d v="1899-12-30T09:23:00"/>
    <x v="0"/>
    <x v="20"/>
    <x v="21"/>
    <n v="7.2"/>
    <x v="1"/>
    <d v="1899-12-30T00:14:00"/>
    <n v="14.00000000000003"/>
    <n v="0.23333333333333334"/>
    <n v="30.857142857142858"/>
  </r>
  <r>
    <x v="12"/>
    <x v="0"/>
    <x v="2"/>
    <x v="32"/>
    <x v="12"/>
    <d v="1899-12-30T11:09:00"/>
    <x v="0"/>
    <x v="21"/>
    <x v="20"/>
    <n v="7.6"/>
    <x v="5"/>
    <d v="1899-12-30T00:14:00"/>
    <n v="14.00000000000003"/>
    <n v="0.23333333333333334"/>
    <n v="32.571428571428569"/>
  </r>
  <r>
    <x v="13"/>
    <x v="0"/>
    <x v="3"/>
    <x v="33"/>
    <x v="13"/>
    <d v="1899-12-30T11:11:00"/>
    <x v="0"/>
    <x v="2"/>
    <x v="22"/>
    <n v="17.100000000000001"/>
    <x v="3"/>
    <d v="1899-12-30T00:35:00"/>
    <n v="35.000000000000036"/>
    <n v="0.58333333333333337"/>
    <n v="29.314285714285713"/>
  </r>
  <r>
    <x v="13"/>
    <x v="0"/>
    <x v="3"/>
    <x v="34"/>
    <x v="13"/>
    <d v="1899-12-30T12:19:00"/>
    <x v="0"/>
    <x v="22"/>
    <x v="23"/>
    <n v="15.1"/>
    <x v="3"/>
    <d v="1899-12-30T00:31:00"/>
    <n v="30.999999999999972"/>
    <n v="0.51666666666666672"/>
    <n v="29.2258064516129"/>
  </r>
  <r>
    <x v="13"/>
    <x v="0"/>
    <x v="3"/>
    <x v="35"/>
    <x v="13"/>
    <d v="1899-12-30T14:19:00"/>
    <x v="0"/>
    <x v="23"/>
    <x v="3"/>
    <n v="40.200000000000003"/>
    <x v="4"/>
    <d v="1899-12-30T00:54:00"/>
    <n v="53.999999999999972"/>
    <n v="0.9"/>
    <n v="44.666666666666671"/>
  </r>
  <r>
    <x v="14"/>
    <x v="0"/>
    <x v="4"/>
    <x v="36"/>
    <x v="14"/>
    <d v="1899-12-30T14:29:00"/>
    <x v="0"/>
    <x v="2"/>
    <x v="3"/>
    <n v="1.6"/>
    <x v="2"/>
    <d v="1899-12-30T00:04:00"/>
    <n v="3.9999999999999858"/>
    <n v="6.6666666666666666E-2"/>
    <n v="24"/>
  </r>
  <r>
    <x v="14"/>
    <x v="0"/>
    <x v="4"/>
    <x v="37"/>
    <x v="14"/>
    <d v="1899-12-30T14:51:00"/>
    <x v="0"/>
    <x v="2"/>
    <x v="3"/>
    <n v="2.4"/>
    <x v="0"/>
    <d v="1899-12-30T00:08:00"/>
    <n v="7.9999999999999716"/>
    <n v="0.13333333333333333"/>
    <n v="18"/>
  </r>
  <r>
    <x v="14"/>
    <x v="0"/>
    <x v="4"/>
    <x v="38"/>
    <x v="14"/>
    <d v="1899-12-30T16:06:00"/>
    <x v="0"/>
    <x v="2"/>
    <x v="3"/>
    <n v="1"/>
    <x v="0"/>
    <d v="1899-12-30T00:05:00"/>
    <n v="4.9999999999999822"/>
    <n v="8.3333333333333329E-2"/>
    <n v="12"/>
  </r>
  <r>
    <x v="15"/>
    <x v="0"/>
    <x v="2"/>
    <x v="39"/>
    <x v="15"/>
    <d v="1899-12-30T10:50:00"/>
    <x v="0"/>
    <x v="20"/>
    <x v="24"/>
    <n v="2"/>
    <x v="0"/>
    <d v="1899-12-30T00:09:00"/>
    <n v="9.000000000000048"/>
    <n v="0.15"/>
    <n v="13.333333333333334"/>
  </r>
  <r>
    <x v="15"/>
    <x v="0"/>
    <x v="2"/>
    <x v="17"/>
    <x v="15"/>
    <d v="1899-12-30T12:41:00"/>
    <x v="0"/>
    <x v="24"/>
    <x v="20"/>
    <n v="2.2999999999999998"/>
    <x v="2"/>
    <d v="1899-12-30T00:08:00"/>
    <n v="7.9999999999999716"/>
    <n v="0.13333333333333333"/>
    <n v="17.25"/>
  </r>
  <r>
    <x v="15"/>
    <x v="0"/>
    <x v="2"/>
    <x v="40"/>
    <x v="15"/>
    <d v="1899-12-30T16:32:00"/>
    <x v="0"/>
    <x v="20"/>
    <x v="25"/>
    <n v="1.9"/>
    <x v="2"/>
    <d v="1899-12-30T00:08:00"/>
    <n v="7.9999999999999716"/>
    <n v="0.13333333333333333"/>
    <n v="14.25"/>
  </r>
  <r>
    <x v="15"/>
    <x v="0"/>
    <x v="2"/>
    <x v="41"/>
    <x v="15"/>
    <d v="1899-12-30T17:22:00"/>
    <x v="0"/>
    <x v="2"/>
    <x v="3"/>
    <n v="1.4"/>
    <x v="2"/>
    <d v="1899-12-30T00:05:00"/>
    <n v="4.9999999999999822"/>
    <n v="8.3333333333333329E-2"/>
    <n v="16.8"/>
  </r>
  <r>
    <x v="15"/>
    <x v="0"/>
    <x v="2"/>
    <x v="42"/>
    <x v="15"/>
    <d v="1899-12-30T17:29:00"/>
    <x v="0"/>
    <x v="2"/>
    <x v="3"/>
    <n v="0.5"/>
    <x v="2"/>
    <d v="1899-12-30T00:02:00"/>
    <n v="1.9999999999999929"/>
    <n v="3.3333333333333333E-2"/>
    <n v="15"/>
  </r>
  <r>
    <x v="16"/>
    <x v="0"/>
    <x v="3"/>
    <x v="43"/>
    <x v="16"/>
    <d v="1899-12-30T09:31:00"/>
    <x v="0"/>
    <x v="2"/>
    <x v="3"/>
    <n v="1.8"/>
    <x v="3"/>
    <d v="1899-12-30T00:07:00"/>
    <n v="6.9999999999999751"/>
    <n v="0.11666666666666667"/>
    <n v="15.428571428571429"/>
  </r>
  <r>
    <x v="16"/>
    <x v="0"/>
    <x v="3"/>
    <x v="44"/>
    <x v="16"/>
    <d v="1899-12-30T10:48:00"/>
    <x v="0"/>
    <x v="2"/>
    <x v="22"/>
    <n v="18.7"/>
    <x v="4"/>
    <d v="1899-12-30T00:29:00"/>
    <n v="28.999999999999979"/>
    <n v="0.48333333333333334"/>
    <n v="38.689655172413794"/>
  </r>
  <r>
    <x v="16"/>
    <x v="0"/>
    <x v="3"/>
    <x v="45"/>
    <x v="16"/>
    <d v="1899-12-30T12:44:00"/>
    <x v="0"/>
    <x v="25"/>
    <x v="26"/>
    <n v="3.4"/>
    <x v="4"/>
    <d v="1899-12-30T00:10:00"/>
    <n v="9.9999999999999645"/>
    <n v="0.16666666666666666"/>
    <n v="20.400000000000002"/>
  </r>
  <r>
    <x v="16"/>
    <x v="0"/>
    <x v="3"/>
    <x v="46"/>
    <x v="16"/>
    <d v="1899-12-30T14:13:00"/>
    <x v="0"/>
    <x v="23"/>
    <x v="22"/>
    <n v="2.7"/>
    <x v="4"/>
    <d v="1899-12-30T00:08:00"/>
    <n v="7.9999999999999716"/>
    <n v="0.13333333333333333"/>
    <n v="20.25"/>
  </r>
  <r>
    <x v="16"/>
    <x v="0"/>
    <x v="3"/>
    <x v="47"/>
    <x v="16"/>
    <d v="1899-12-30T15:08:00"/>
    <x v="0"/>
    <x v="23"/>
    <x v="3"/>
    <n v="12.9"/>
    <x v="4"/>
    <d v="1899-12-30T00:22:00"/>
    <n v="21.999999999999922"/>
    <n v="0.36666666666666664"/>
    <n v="35.181818181818187"/>
  </r>
  <r>
    <x v="17"/>
    <x v="0"/>
    <x v="4"/>
    <x v="48"/>
    <x v="17"/>
    <d v="1899-12-30T13:00:00"/>
    <x v="0"/>
    <x v="2"/>
    <x v="22"/>
    <n v="19"/>
    <x v="5"/>
    <d v="1899-12-30T00:32:00"/>
    <n v="31.999999999999886"/>
    <n v="0.53333333333333333"/>
    <n v="35.625"/>
  </r>
  <r>
    <x v="17"/>
    <x v="0"/>
    <x v="4"/>
    <x v="49"/>
    <x v="17"/>
    <d v="1899-12-30T15:31:00"/>
    <x v="0"/>
    <x v="26"/>
    <x v="27"/>
    <n v="14.7"/>
    <x v="3"/>
    <d v="1899-12-30T00:20:00"/>
    <n v="20.000000000000089"/>
    <n v="0.33333333333333331"/>
    <n v="44.1"/>
  </r>
  <r>
    <x v="17"/>
    <x v="0"/>
    <x v="4"/>
    <x v="50"/>
    <x v="17"/>
    <d v="1899-12-30T16:51:00"/>
    <x v="0"/>
    <x v="23"/>
    <x v="3"/>
    <n v="15.7"/>
    <x v="3"/>
    <d v="1899-12-30T00:30:00"/>
    <n v="29.999999999999893"/>
    <n v="0.5"/>
    <n v="31.4"/>
  </r>
  <r>
    <x v="18"/>
    <x v="0"/>
    <x v="0"/>
    <x v="51"/>
    <x v="18"/>
    <d v="1899-12-30T09:45:00"/>
    <x v="0"/>
    <x v="2"/>
    <x v="3"/>
    <n v="4.5999999999999996"/>
    <x v="4"/>
    <d v="1899-12-30T00:14:00"/>
    <n v="14.00000000000003"/>
    <n v="0.23333333333333334"/>
    <n v="19.714285714285712"/>
  </r>
  <r>
    <x v="18"/>
    <x v="0"/>
    <x v="0"/>
    <x v="52"/>
    <x v="18"/>
    <d v="1899-12-30T11:07:00"/>
    <x v="0"/>
    <x v="2"/>
    <x v="3"/>
    <n v="5.2"/>
    <x v="3"/>
    <d v="1899-12-30T00:11:00"/>
    <n v="11.000000000000041"/>
    <n v="0.18333333333333332"/>
    <n v="28.363636363636367"/>
  </r>
  <r>
    <x v="18"/>
    <x v="0"/>
    <x v="0"/>
    <x v="27"/>
    <x v="18"/>
    <d v="1899-12-30T12:03:00"/>
    <x v="0"/>
    <x v="2"/>
    <x v="19"/>
    <n v="10.4"/>
    <x v="3"/>
    <d v="1899-12-30T00:20:00"/>
    <n v="20.000000000000007"/>
    <n v="0.33333333333333331"/>
    <n v="31.200000000000003"/>
  </r>
  <r>
    <x v="18"/>
    <x v="0"/>
    <x v="0"/>
    <x v="53"/>
    <x v="18"/>
    <d v="1899-12-30T13:47:00"/>
    <x v="0"/>
    <x v="18"/>
    <x v="3"/>
    <n v="10.1"/>
    <x v="3"/>
    <d v="1899-12-30T00:23:00"/>
    <n v="22.999999999999918"/>
    <n v="0.38333333333333336"/>
    <n v="26.34782608695652"/>
  </r>
  <r>
    <x v="18"/>
    <x v="0"/>
    <x v="0"/>
    <x v="54"/>
    <x v="18"/>
    <d v="1899-12-30T18:52:00"/>
    <x v="0"/>
    <x v="2"/>
    <x v="28"/>
    <n v="5.8"/>
    <x v="2"/>
    <d v="1899-12-30T00:21:00"/>
    <n v="20.999999999999925"/>
    <n v="0.35"/>
    <n v="16.571428571428573"/>
  </r>
  <r>
    <x v="18"/>
    <x v="0"/>
    <x v="0"/>
    <x v="55"/>
    <x v="18"/>
    <d v="1899-12-30T21:40:00"/>
    <x v="0"/>
    <x v="27"/>
    <x v="3"/>
    <n v="5.5"/>
    <x v="0"/>
    <d v="1899-12-30T00:19:00"/>
    <n v="19.000000000000092"/>
    <n v="0.31666666666666665"/>
    <n v="17.368421052631579"/>
  </r>
  <r>
    <x v="19"/>
    <x v="0"/>
    <x v="1"/>
    <x v="50"/>
    <x v="19"/>
    <d v="1899-12-30T16:33:00"/>
    <x v="0"/>
    <x v="2"/>
    <x v="28"/>
    <n v="5.7"/>
    <x v="2"/>
    <d v="1899-12-30T00:12:00"/>
    <n v="11.999999999999957"/>
    <n v="0.2"/>
    <n v="28.5"/>
  </r>
  <r>
    <x v="19"/>
    <x v="0"/>
    <x v="1"/>
    <x v="56"/>
    <x v="19"/>
    <d v="1899-12-30T18:24:00"/>
    <x v="0"/>
    <x v="27"/>
    <x v="3"/>
    <n v="5.7"/>
    <x v="4"/>
    <d v="1899-12-30T00:15:00"/>
    <n v="15.000000000000107"/>
    <n v="0.25"/>
    <n v="22.8"/>
  </r>
  <r>
    <x v="20"/>
    <x v="1"/>
    <x v="6"/>
    <x v="57"/>
    <x v="20"/>
    <d v="1899-12-30T11:15:00"/>
    <x v="0"/>
    <x v="2"/>
    <x v="29"/>
    <n v="19.399999999999999"/>
    <x v="4"/>
    <d v="1899-12-30T00:40:00"/>
    <n v="40.000000000000014"/>
    <n v="0.66666666666666663"/>
    <n v="29.099999999999998"/>
  </r>
  <r>
    <x v="20"/>
    <x v="1"/>
    <x v="6"/>
    <x v="58"/>
    <x v="20"/>
    <d v="1899-12-30T12:43:00"/>
    <x v="0"/>
    <x v="28"/>
    <x v="3"/>
    <n v="23.3"/>
    <x v="4"/>
    <d v="1899-12-30T00:33:00"/>
    <n v="33.000000000000043"/>
    <n v="0.55000000000000004"/>
    <n v="42.36363636363636"/>
  </r>
  <r>
    <x v="20"/>
    <x v="1"/>
    <x v="6"/>
    <x v="59"/>
    <x v="20"/>
    <d v="1899-12-30T13:07:00"/>
    <x v="0"/>
    <x v="29"/>
    <x v="20"/>
    <n v="3.9"/>
    <x v="0"/>
    <d v="1899-12-30T00:11:00"/>
    <n v="10.999999999999961"/>
    <n v="0.18333333333333332"/>
    <n v="21.272727272727273"/>
  </r>
  <r>
    <x v="21"/>
    <x v="1"/>
    <x v="2"/>
    <x v="60"/>
    <x v="21"/>
    <d v="1899-12-30T13:23:00"/>
    <x v="0"/>
    <x v="20"/>
    <x v="30"/>
    <n v="8.3000000000000007"/>
    <x v="3"/>
    <d v="1899-12-30T00:19:00"/>
    <n v="19.000000000000092"/>
    <n v="0.31666666666666665"/>
    <n v="26.210526315789476"/>
  </r>
  <r>
    <x v="21"/>
    <x v="1"/>
    <x v="2"/>
    <x v="61"/>
    <x v="21"/>
    <d v="1899-12-30T14:06:00"/>
    <x v="0"/>
    <x v="2"/>
    <x v="3"/>
    <n v="6"/>
    <x v="2"/>
    <d v="1899-12-30T00:15:00"/>
    <n v="15.000000000000107"/>
    <n v="0.25"/>
    <n v="24"/>
  </r>
  <r>
    <x v="21"/>
    <x v="1"/>
    <x v="2"/>
    <x v="62"/>
    <x v="21"/>
    <d v="1899-12-30T14:42:00"/>
    <x v="0"/>
    <x v="2"/>
    <x v="3"/>
    <n v="1.6"/>
    <x v="2"/>
    <d v="1899-12-30T00:04:00"/>
    <n v="3.9999999999999858"/>
    <n v="6.6666666666666666E-2"/>
    <n v="24"/>
  </r>
  <r>
    <x v="22"/>
    <x v="1"/>
    <x v="4"/>
    <x v="63"/>
    <x v="22"/>
    <d v="1899-12-30T09:01:00"/>
    <x v="0"/>
    <x v="2"/>
    <x v="4"/>
    <n v="5.2"/>
    <x v="2"/>
    <d v="1899-12-30T00:21:00"/>
    <n v="21.000000000000007"/>
    <n v="0.35"/>
    <n v="14.857142857142859"/>
  </r>
  <r>
    <x v="22"/>
    <x v="1"/>
    <x v="4"/>
    <x v="64"/>
    <x v="22"/>
    <d v="1899-12-30T10:09:00"/>
    <x v="0"/>
    <x v="17"/>
    <x v="3"/>
    <n v="9.6999999999999993"/>
    <x v="0"/>
    <d v="1899-12-30T00:32:00"/>
    <n v="31.999999999999964"/>
    <n v="0.53333333333333333"/>
    <n v="18.1875"/>
  </r>
  <r>
    <x v="22"/>
    <x v="1"/>
    <x v="4"/>
    <x v="65"/>
    <x v="22"/>
    <d v="1899-12-30T10:32:00"/>
    <x v="0"/>
    <x v="2"/>
    <x v="3"/>
    <n v="1.6"/>
    <x v="0"/>
    <d v="1899-12-30T00:06:00"/>
    <n v="5.9999999999999787"/>
    <n v="0.1"/>
    <n v="16"/>
  </r>
  <r>
    <x v="22"/>
    <x v="1"/>
    <x v="4"/>
    <x v="66"/>
    <x v="22"/>
    <d v="1899-12-30T16:03:00"/>
    <x v="0"/>
    <x v="2"/>
    <x v="3"/>
    <n v="1.1000000000000001"/>
    <x v="0"/>
    <d v="1899-12-30T00:04:00"/>
    <n v="3.9999999999999858"/>
    <n v="6.6666666666666666E-2"/>
    <n v="16.5"/>
  </r>
  <r>
    <x v="22"/>
    <x v="1"/>
    <x v="4"/>
    <x v="67"/>
    <x v="22"/>
    <d v="1899-12-30T16:39:00"/>
    <x v="0"/>
    <x v="2"/>
    <x v="3"/>
    <n v="1.6"/>
    <x v="0"/>
    <d v="1899-12-30T00:04:00"/>
    <n v="3.9999999999999858"/>
    <n v="6.6666666666666666E-2"/>
    <n v="24"/>
  </r>
  <r>
    <x v="22"/>
    <x v="1"/>
    <x v="4"/>
    <x v="68"/>
    <x v="22"/>
    <d v="1899-12-30T18:31:00"/>
    <x v="0"/>
    <x v="20"/>
    <x v="31"/>
    <n v="9"/>
    <x v="3"/>
    <d v="1899-12-30T00:27:00"/>
    <n v="27.000000000000064"/>
    <n v="0.45"/>
    <n v="20"/>
  </r>
  <r>
    <x v="22"/>
    <x v="1"/>
    <x v="4"/>
    <x v="69"/>
    <x v="22"/>
    <d v="1899-12-30T20:55:00"/>
    <x v="0"/>
    <x v="2"/>
    <x v="3"/>
    <n v="7.7"/>
    <x v="3"/>
    <d v="1899-12-30T00:19:00"/>
    <n v="19.000000000000092"/>
    <n v="0.31666666666666665"/>
    <n v="24.315789473684212"/>
  </r>
  <r>
    <x v="23"/>
    <x v="1"/>
    <x v="0"/>
    <x v="70"/>
    <x v="23"/>
    <d v="1899-12-30T12:07:00"/>
    <x v="0"/>
    <x v="2"/>
    <x v="19"/>
    <n v="10.4"/>
    <x v="3"/>
    <d v="1899-12-30T00:20:00"/>
    <n v="20.000000000000007"/>
    <n v="0.33333333333333331"/>
    <n v="31.200000000000003"/>
  </r>
  <r>
    <x v="23"/>
    <x v="1"/>
    <x v="0"/>
    <x v="71"/>
    <x v="23"/>
    <d v="1899-12-30T13:41:00"/>
    <x v="0"/>
    <x v="18"/>
    <x v="3"/>
    <n v="10.4"/>
    <x v="3"/>
    <d v="1899-12-30T00:19:00"/>
    <n v="18.999999999999932"/>
    <n v="0.31666666666666665"/>
    <n v="32.842105263157897"/>
  </r>
  <r>
    <x v="24"/>
    <x v="1"/>
    <x v="1"/>
    <x v="72"/>
    <x v="24"/>
    <d v="1899-12-30T16:53:00"/>
    <x v="0"/>
    <x v="2"/>
    <x v="22"/>
    <n v="11.4"/>
    <x v="6"/>
    <d v="1899-12-30T00:33:00"/>
    <n v="33.000000000000043"/>
    <n v="0.55000000000000004"/>
    <n v="20.727272727272727"/>
  </r>
  <r>
    <x v="24"/>
    <x v="1"/>
    <x v="1"/>
    <x v="73"/>
    <x v="24"/>
    <d v="1899-12-30T19:21:00"/>
    <x v="0"/>
    <x v="23"/>
    <x v="3"/>
    <n v="9"/>
    <x v="2"/>
    <d v="1899-12-30T00:24:00"/>
    <n v="24.000000000000075"/>
    <n v="0.4"/>
    <n v="22.5"/>
  </r>
  <r>
    <x v="24"/>
    <x v="1"/>
    <x v="1"/>
    <x v="74"/>
    <x v="24"/>
    <d v="1899-12-30T19:37:00"/>
    <x v="0"/>
    <x v="30"/>
    <x v="20"/>
    <n v="3.2"/>
    <x v="0"/>
    <d v="1899-12-30T00:09:00"/>
    <n v="8.999999999999968"/>
    <n v="0.15"/>
    <n v="21.333333333333336"/>
  </r>
  <r>
    <x v="25"/>
    <x v="1"/>
    <x v="5"/>
    <x v="75"/>
    <x v="25"/>
    <d v="1899-12-30T17:01:00"/>
    <x v="0"/>
    <x v="2"/>
    <x v="28"/>
    <n v="5.6"/>
    <x v="2"/>
    <d v="1899-12-30T00:12:00"/>
    <n v="12.000000000000117"/>
    <n v="0.2"/>
    <n v="27.999999999999996"/>
  </r>
  <r>
    <x v="25"/>
    <x v="1"/>
    <x v="5"/>
    <x v="76"/>
    <x v="25"/>
    <d v="1899-12-30T18:17:00"/>
    <x v="0"/>
    <x v="27"/>
    <x v="3"/>
    <n v="5.7"/>
    <x v="4"/>
    <d v="1899-12-30T00:14:00"/>
    <n v="13.99999999999995"/>
    <n v="0.23333333333333334"/>
    <n v="24.428571428571431"/>
  </r>
  <r>
    <x v="25"/>
    <x v="1"/>
    <x v="5"/>
    <x v="77"/>
    <x v="25"/>
    <d v="1899-12-30T18:53:00"/>
    <x v="0"/>
    <x v="2"/>
    <x v="4"/>
    <n v="6.1"/>
    <x v="5"/>
    <d v="1899-12-30T00:14:00"/>
    <n v="13.99999999999995"/>
    <n v="0.23333333333333334"/>
    <n v="26.142857142857142"/>
  </r>
  <r>
    <x v="25"/>
    <x v="1"/>
    <x v="5"/>
    <x v="78"/>
    <x v="25"/>
    <d v="1899-12-30T20:40:00"/>
    <x v="0"/>
    <x v="17"/>
    <x v="3"/>
    <n v="6.1"/>
    <x v="3"/>
    <d v="1899-12-30T00:18:00"/>
    <n v="18.000000000000096"/>
    <n v="0.3"/>
    <n v="20.333333333333332"/>
  </r>
  <r>
    <x v="26"/>
    <x v="1"/>
    <x v="6"/>
    <x v="79"/>
    <x v="26"/>
    <d v="1899-12-30T13:08:00"/>
    <x v="0"/>
    <x v="20"/>
    <x v="32"/>
    <n v="4.3"/>
    <x v="0"/>
    <d v="1899-12-30T00:11:00"/>
    <n v="11.000000000000121"/>
    <n v="0.18333333333333332"/>
    <n v="23.454545454545457"/>
  </r>
  <r>
    <x v="26"/>
    <x v="1"/>
    <x v="6"/>
    <x v="80"/>
    <x v="26"/>
    <d v="1899-12-30T14:10:00"/>
    <x v="0"/>
    <x v="30"/>
    <x v="20"/>
    <n v="2.7"/>
    <x v="0"/>
    <d v="1899-12-30T00:10:00"/>
    <n v="9.9999999999999645"/>
    <n v="0.16666666666666666"/>
    <n v="16.200000000000003"/>
  </r>
  <r>
    <x v="27"/>
    <x v="1"/>
    <x v="2"/>
    <x v="81"/>
    <x v="27"/>
    <d v="1899-12-30T11:07:00"/>
    <x v="1"/>
    <x v="20"/>
    <x v="33"/>
    <n v="5.3"/>
    <x v="1"/>
    <d v="1899-12-30T00:13:00"/>
    <n v="13.000000000000034"/>
    <n v="0.21666666666666667"/>
    <n v="24.46153846153846"/>
  </r>
  <r>
    <x v="27"/>
    <x v="1"/>
    <x v="2"/>
    <x v="27"/>
    <x v="27"/>
    <d v="1899-12-30T11:50:00"/>
    <x v="1"/>
    <x v="29"/>
    <x v="34"/>
    <n v="3"/>
    <x v="1"/>
    <d v="1899-12-30T00:07:00"/>
    <n v="7.0000000000000551"/>
    <n v="0.11666666666666667"/>
    <n v="25.714285714285715"/>
  </r>
  <r>
    <x v="27"/>
    <x v="1"/>
    <x v="2"/>
    <x v="82"/>
    <x v="27"/>
    <d v="1899-12-30T13:52:00"/>
    <x v="1"/>
    <x v="31"/>
    <x v="35"/>
    <n v="5.0999999999999996"/>
    <x v="1"/>
    <d v="1899-12-30T00:16:00"/>
    <n v="15.999999999999943"/>
    <n v="0.26666666666666666"/>
    <n v="19.125"/>
  </r>
  <r>
    <x v="27"/>
    <x v="1"/>
    <x v="2"/>
    <x v="83"/>
    <x v="27"/>
    <d v="1899-12-30T14:02:00"/>
    <x v="1"/>
    <x v="32"/>
    <x v="20"/>
    <n v="1.5"/>
    <x v="1"/>
    <d v="1899-12-30T00:04:00"/>
    <n v="3.9999999999999858"/>
    <n v="6.6666666666666666E-2"/>
    <n v="22.5"/>
  </r>
  <r>
    <x v="27"/>
    <x v="1"/>
    <x v="2"/>
    <x v="84"/>
    <x v="27"/>
    <d v="1899-12-30T19:11:00"/>
    <x v="0"/>
    <x v="2"/>
    <x v="4"/>
    <n v="6.1"/>
    <x v="1"/>
    <d v="1899-12-30T00:16:00"/>
    <n v="16.000000000000103"/>
    <n v="0.26666666666666666"/>
    <n v="22.875"/>
  </r>
  <r>
    <x v="27"/>
    <x v="1"/>
    <x v="2"/>
    <x v="85"/>
    <x v="27"/>
    <d v="1899-12-30T20:40:00"/>
    <x v="0"/>
    <x v="17"/>
    <x v="3"/>
    <n v="6.1"/>
    <x v="0"/>
    <d v="1899-12-30T00:16:00"/>
    <n v="16.000000000000103"/>
    <n v="0.26666666666666666"/>
    <n v="22.875"/>
  </r>
  <r>
    <x v="28"/>
    <x v="1"/>
    <x v="4"/>
    <x v="86"/>
    <x v="28"/>
    <d v="1899-12-30T17:10:00"/>
    <x v="0"/>
    <x v="2"/>
    <x v="22"/>
    <n v="17.3"/>
    <x v="0"/>
    <d v="1899-12-30T00:42:00"/>
    <n v="42.000000000000014"/>
    <n v="0.7"/>
    <n v="24.714285714285715"/>
  </r>
  <r>
    <x v="28"/>
    <x v="1"/>
    <x v="4"/>
    <x v="87"/>
    <x v="28"/>
    <d v="1899-12-30T18:10:00"/>
    <x v="0"/>
    <x v="33"/>
    <x v="36"/>
    <n v="5.7"/>
    <x v="0"/>
    <d v="1899-12-30T00:21:00"/>
    <n v="20.999999999999925"/>
    <n v="0.35"/>
    <n v="16.285714285714288"/>
  </r>
  <r>
    <x v="28"/>
    <x v="1"/>
    <x v="4"/>
    <x v="88"/>
    <x v="28"/>
    <d v="1899-12-30T18:46:00"/>
    <x v="0"/>
    <x v="23"/>
    <x v="4"/>
    <n v="13.5"/>
    <x v="5"/>
    <d v="1899-12-30T00:22:00"/>
    <n v="21.999999999999922"/>
    <n v="0.36666666666666664"/>
    <n v="36.81818181818182"/>
  </r>
  <r>
    <x v="28"/>
    <x v="1"/>
    <x v="4"/>
    <x v="69"/>
    <x v="28"/>
    <d v="1899-12-30T20:51:00"/>
    <x v="0"/>
    <x v="17"/>
    <x v="3"/>
    <n v="6.1"/>
    <x v="5"/>
    <d v="1899-12-30T00:15:00"/>
    <n v="15.000000000000107"/>
    <n v="0.25"/>
    <n v="24.4"/>
  </r>
  <r>
    <x v="29"/>
    <x v="1"/>
    <x v="0"/>
    <x v="89"/>
    <x v="29"/>
    <d v="1899-12-30T08:42:00"/>
    <x v="0"/>
    <x v="2"/>
    <x v="19"/>
    <n v="8.5"/>
    <x v="5"/>
    <d v="1899-12-30T00:21:00"/>
    <n v="21.000000000000007"/>
    <n v="0.35"/>
    <n v="24.285714285714288"/>
  </r>
  <r>
    <x v="29"/>
    <x v="1"/>
    <x v="0"/>
    <x v="90"/>
    <x v="29"/>
    <d v="1899-12-30T10:52:00"/>
    <x v="0"/>
    <x v="18"/>
    <x v="4"/>
    <n v="2.6"/>
    <x v="5"/>
    <d v="1899-12-30T00:07:00"/>
    <n v="6.9999999999999751"/>
    <n v="0.11666666666666667"/>
    <n v="22.285714285714285"/>
  </r>
  <r>
    <x v="29"/>
    <x v="1"/>
    <x v="0"/>
    <x v="91"/>
    <x v="29"/>
    <d v="1899-12-30T11:35:00"/>
    <x v="0"/>
    <x v="17"/>
    <x v="22"/>
    <n v="17"/>
    <x v="4"/>
    <d v="1899-12-30T00:21:00"/>
    <n v="21.000000000000007"/>
    <n v="0.35"/>
    <n v="48.571428571428577"/>
  </r>
  <r>
    <x v="29"/>
    <x v="1"/>
    <x v="0"/>
    <x v="92"/>
    <x v="29"/>
    <d v="1899-12-30T13:36:00"/>
    <x v="0"/>
    <x v="23"/>
    <x v="3"/>
    <n v="18"/>
    <x v="3"/>
    <d v="1899-12-30T00:34:00"/>
    <n v="34.000000000000043"/>
    <n v="0.56666666666666665"/>
    <n v="31.764705882352942"/>
  </r>
  <r>
    <x v="29"/>
    <x v="1"/>
    <x v="0"/>
    <x v="93"/>
    <x v="29"/>
    <d v="1899-12-30T15:06:00"/>
    <x v="0"/>
    <x v="2"/>
    <x v="4"/>
    <n v="8.4"/>
    <x v="3"/>
    <d v="1899-12-30T00:17:00"/>
    <n v="16.99999999999994"/>
    <n v="0.28333333333333333"/>
    <n v="29.647058823529413"/>
  </r>
  <r>
    <x v="29"/>
    <x v="1"/>
    <x v="0"/>
    <x v="94"/>
    <x v="29"/>
    <d v="1899-12-30T16:06:00"/>
    <x v="0"/>
    <x v="17"/>
    <x v="3"/>
    <n v="11.5"/>
    <x v="4"/>
    <d v="1899-12-30T00:33:00"/>
    <n v="32.999999999999886"/>
    <n v="0.55000000000000004"/>
    <n v="20.909090909090907"/>
  </r>
  <r>
    <x v="30"/>
    <x v="1"/>
    <x v="1"/>
    <x v="95"/>
    <x v="30"/>
    <d v="1899-12-30T14:41:00"/>
    <x v="0"/>
    <x v="2"/>
    <x v="4"/>
    <n v="8.9"/>
    <x v="3"/>
    <d v="1899-12-30T00:20:00"/>
    <n v="20.000000000000089"/>
    <n v="0.33333333333333331"/>
    <n v="26.700000000000003"/>
  </r>
  <r>
    <x v="30"/>
    <x v="1"/>
    <x v="1"/>
    <x v="96"/>
    <x v="31"/>
    <d v="1899-12-30T00:01:00"/>
    <x v="1"/>
    <x v="34"/>
    <x v="37"/>
    <n v="2.7"/>
    <x v="1"/>
    <d v="1899-12-30T00:16:00"/>
    <n v="-1424"/>
    <n v="0.26666666666666666"/>
    <n v="10.125"/>
  </r>
  <r>
    <x v="31"/>
    <x v="1"/>
    <x v="5"/>
    <x v="97"/>
    <x v="31"/>
    <d v="1899-12-30T01:00:00"/>
    <x v="1"/>
    <x v="35"/>
    <x v="38"/>
    <n v="1.8"/>
    <x v="1"/>
    <d v="1899-12-30T00:10:00"/>
    <n v="9.9999999999999947"/>
    <n v="0.16666666666666666"/>
    <n v="10.8"/>
  </r>
  <r>
    <x v="31"/>
    <x v="1"/>
    <x v="5"/>
    <x v="98"/>
    <x v="31"/>
    <d v="1899-12-30T14:40:00"/>
    <x v="0"/>
    <x v="34"/>
    <x v="5"/>
    <n v="8.1"/>
    <x v="3"/>
    <d v="1899-12-30T00:33:00"/>
    <n v="33.000000000000043"/>
    <n v="0.55000000000000004"/>
    <n v="14.727272727272725"/>
  </r>
  <r>
    <x v="31"/>
    <x v="1"/>
    <x v="5"/>
    <x v="47"/>
    <x v="31"/>
    <d v="1899-12-30T15:03:00"/>
    <x v="0"/>
    <x v="6"/>
    <x v="39"/>
    <n v="2"/>
    <x v="3"/>
    <d v="1899-12-30T00:17:00"/>
    <n v="16.99999999999994"/>
    <n v="0.28333333333333333"/>
    <n v="7.0588235294117645"/>
  </r>
  <r>
    <x v="31"/>
    <x v="1"/>
    <x v="5"/>
    <x v="67"/>
    <x v="31"/>
    <d v="1899-12-30T17:02:00"/>
    <x v="0"/>
    <x v="4"/>
    <x v="40"/>
    <n v="13"/>
    <x v="3"/>
    <d v="1899-12-30T00:27:00"/>
    <n v="27.000000000000064"/>
    <n v="0.45"/>
    <n v="28.888888888888889"/>
  </r>
  <r>
    <x v="31"/>
    <x v="1"/>
    <x v="5"/>
    <x v="99"/>
    <x v="31"/>
    <d v="1899-12-30T17:29:00"/>
    <x v="0"/>
    <x v="36"/>
    <x v="41"/>
    <n v="13.9"/>
    <x v="3"/>
    <d v="1899-12-30T00:23:00"/>
    <n v="22.999999999999918"/>
    <n v="0.38333333333333336"/>
    <n v="36.260869565217391"/>
  </r>
  <r>
    <x v="32"/>
    <x v="1"/>
    <x v="2"/>
    <x v="100"/>
    <x v="32"/>
    <d v="1899-12-30T04:13:00"/>
    <x v="0"/>
    <x v="37"/>
    <x v="42"/>
    <n v="43.7"/>
    <x v="4"/>
    <d v="1899-12-30T00:52:00"/>
    <n v="51.999999999999972"/>
    <n v="0.8666666666666667"/>
    <n v="50.423076923076927"/>
  </r>
  <r>
    <x v="32"/>
    <x v="1"/>
    <x v="2"/>
    <x v="101"/>
    <x v="32"/>
    <d v="1899-12-30T09:34:00"/>
    <x v="0"/>
    <x v="38"/>
    <x v="43"/>
    <n v="14.1"/>
    <x v="1"/>
    <d v="1899-12-30T01:05:00"/>
    <n v="65.000000000000014"/>
    <n v="1.0833333333333333"/>
    <n v="13.015384615384615"/>
  </r>
  <r>
    <x v="32"/>
    <x v="1"/>
    <x v="2"/>
    <x v="102"/>
    <x v="32"/>
    <d v="1899-12-30T10:41:00"/>
    <x v="0"/>
    <x v="39"/>
    <x v="43"/>
    <n v="2.6"/>
    <x v="1"/>
    <d v="1899-12-30T00:10:00"/>
    <n v="9.9999999999999645"/>
    <n v="0.16666666666666666"/>
    <n v="15.600000000000001"/>
  </r>
  <r>
    <x v="32"/>
    <x v="1"/>
    <x v="2"/>
    <x v="103"/>
    <x v="32"/>
    <d v="1899-12-30T12:02:00"/>
    <x v="0"/>
    <x v="39"/>
    <x v="43"/>
    <n v="4.5"/>
    <x v="1"/>
    <d v="1899-12-30T00:30:00"/>
    <n v="29.999999999999972"/>
    <n v="0.5"/>
    <n v="9"/>
  </r>
  <r>
    <x v="32"/>
    <x v="1"/>
    <x v="2"/>
    <x v="104"/>
    <x v="32"/>
    <d v="1899-12-30T12:42:00"/>
    <x v="0"/>
    <x v="39"/>
    <x v="43"/>
    <n v="1.7"/>
    <x v="1"/>
    <d v="1899-12-30T00:03:00"/>
    <n v="2.9999999999999893"/>
    <n v="0.05"/>
    <n v="34"/>
  </r>
  <r>
    <x v="32"/>
    <x v="1"/>
    <x v="2"/>
    <x v="105"/>
    <x v="32"/>
    <d v="1899-12-30T13:55:00"/>
    <x v="0"/>
    <x v="39"/>
    <x v="43"/>
    <n v="1.8"/>
    <x v="5"/>
    <d v="1899-12-30T00:12:00"/>
    <n v="12.000000000000117"/>
    <n v="0.2"/>
    <n v="9"/>
  </r>
  <r>
    <x v="32"/>
    <x v="1"/>
    <x v="2"/>
    <x v="106"/>
    <x v="32"/>
    <d v="1899-12-30T17:10:00"/>
    <x v="0"/>
    <x v="39"/>
    <x v="43"/>
    <n v="6"/>
    <x v="1"/>
    <d v="1899-12-30T00:36:00"/>
    <n v="36.000000000000028"/>
    <n v="0.6"/>
    <n v="10"/>
  </r>
  <r>
    <x v="32"/>
    <x v="1"/>
    <x v="2"/>
    <x v="41"/>
    <x v="32"/>
    <d v="1899-12-30T17:26:00"/>
    <x v="0"/>
    <x v="39"/>
    <x v="44"/>
    <n v="1.1000000000000001"/>
    <x v="0"/>
    <d v="1899-12-30T00:09:00"/>
    <n v="8.999999999999968"/>
    <n v="0.15"/>
    <n v="7.3333333333333339"/>
  </r>
  <r>
    <x v="32"/>
    <x v="1"/>
    <x v="2"/>
    <x v="107"/>
    <x v="32"/>
    <d v="1899-12-30T17:44:00"/>
    <x v="0"/>
    <x v="40"/>
    <x v="42"/>
    <n v="3.6"/>
    <x v="2"/>
    <d v="1899-12-30T00:04:00"/>
    <n v="3.9999999999999858"/>
    <n v="6.6666666666666666E-2"/>
    <n v="54"/>
  </r>
  <r>
    <x v="33"/>
    <x v="1"/>
    <x v="3"/>
    <x v="108"/>
    <x v="33"/>
    <d v="1899-12-30T14:04:00"/>
    <x v="0"/>
    <x v="38"/>
    <x v="43"/>
    <n v="14.7"/>
    <x v="5"/>
    <d v="1899-12-30T00:46:00"/>
    <n v="46"/>
    <n v="0.76666666666666672"/>
    <n v="19.173913043478258"/>
  </r>
  <r>
    <x v="33"/>
    <x v="1"/>
    <x v="3"/>
    <x v="109"/>
    <x v="33"/>
    <d v="1899-12-30T15:22:00"/>
    <x v="0"/>
    <x v="39"/>
    <x v="43"/>
    <n v="1.7"/>
    <x v="0"/>
    <d v="1899-12-30T00:05:00"/>
    <n v="4.9999999999999822"/>
    <n v="8.3333333333333329E-2"/>
    <n v="20.400000000000002"/>
  </r>
  <r>
    <x v="33"/>
    <x v="1"/>
    <x v="3"/>
    <x v="94"/>
    <x v="33"/>
    <d v="1899-12-30T16:17:00"/>
    <x v="0"/>
    <x v="39"/>
    <x v="45"/>
    <n v="21.4"/>
    <x v="5"/>
    <d v="1899-12-30T00:44:00"/>
    <n v="44"/>
    <n v="0.73333333333333328"/>
    <n v="29.181818181818183"/>
  </r>
  <r>
    <x v="33"/>
    <x v="1"/>
    <x v="3"/>
    <x v="110"/>
    <x v="33"/>
    <d v="1899-12-30T16:43:00"/>
    <x v="0"/>
    <x v="37"/>
    <x v="45"/>
    <n v="0.5"/>
    <x v="2"/>
    <d v="1899-12-30T00:05:00"/>
    <n v="4.9999999999999822"/>
    <n v="8.3333333333333329E-2"/>
    <n v="6"/>
  </r>
  <r>
    <x v="34"/>
    <x v="1"/>
    <x v="4"/>
    <x v="111"/>
    <x v="34"/>
    <d v="1899-12-30T14:45:00"/>
    <x v="0"/>
    <x v="38"/>
    <x v="46"/>
    <n v="12.7"/>
    <x v="5"/>
    <d v="1899-12-30T00:42:00"/>
    <n v="42.000000000000014"/>
    <n v="0.7"/>
    <n v="18.142857142857142"/>
  </r>
  <r>
    <x v="34"/>
    <x v="1"/>
    <x v="4"/>
    <x v="112"/>
    <x v="34"/>
    <d v="1899-12-30T15:31:00"/>
    <x v="0"/>
    <x v="41"/>
    <x v="42"/>
    <n v="6"/>
    <x v="5"/>
    <d v="1899-12-30T00:15:00"/>
    <n v="15.000000000000107"/>
    <n v="0.25"/>
    <n v="24"/>
  </r>
  <r>
    <x v="34"/>
    <x v="1"/>
    <x v="4"/>
    <x v="113"/>
    <x v="34"/>
    <d v="1899-12-30T18:58:00"/>
    <x v="0"/>
    <x v="38"/>
    <x v="46"/>
    <n v="5.2"/>
    <x v="4"/>
    <d v="1899-12-30T00:14:00"/>
    <n v="13.99999999999995"/>
    <n v="0.23333333333333334"/>
    <n v="22.285714285714285"/>
  </r>
  <r>
    <x v="34"/>
    <x v="1"/>
    <x v="4"/>
    <x v="114"/>
    <x v="34"/>
    <d v="1899-12-30T20:08:00"/>
    <x v="0"/>
    <x v="41"/>
    <x v="42"/>
    <n v="10"/>
    <x v="3"/>
    <d v="1899-12-30T00:41:00"/>
    <n v="41.000000000000014"/>
    <n v="0.68333333333333335"/>
    <n v="14.634146341463415"/>
  </r>
  <r>
    <x v="35"/>
    <x v="1"/>
    <x v="0"/>
    <x v="115"/>
    <x v="35"/>
    <d v="1899-12-30T09:14:00"/>
    <x v="0"/>
    <x v="38"/>
    <x v="42"/>
    <n v="18.3"/>
    <x v="3"/>
    <d v="1899-12-30T00:12:00"/>
    <n v="12.000000000000037"/>
    <n v="0.2"/>
    <n v="91.5"/>
  </r>
  <r>
    <x v="35"/>
    <x v="1"/>
    <x v="0"/>
    <x v="116"/>
    <x v="35"/>
    <d v="1899-12-30T09:51:00"/>
    <x v="0"/>
    <x v="38"/>
    <x v="42"/>
    <n v="11.2"/>
    <x v="3"/>
    <d v="1899-12-30T00:30:00"/>
    <n v="29.999999999999972"/>
    <n v="0.5"/>
    <n v="22.4"/>
  </r>
  <r>
    <x v="35"/>
    <x v="1"/>
    <x v="0"/>
    <x v="117"/>
    <x v="35"/>
    <d v="1899-12-30T10:48:00"/>
    <x v="0"/>
    <x v="38"/>
    <x v="46"/>
    <n v="7.6"/>
    <x v="3"/>
    <d v="1899-12-30T00:27:00"/>
    <n v="26.999999999999986"/>
    <n v="0.45"/>
    <n v="16.888888888888889"/>
  </r>
  <r>
    <x v="35"/>
    <x v="1"/>
    <x v="0"/>
    <x v="118"/>
    <x v="35"/>
    <d v="1899-12-30T11:26:00"/>
    <x v="1"/>
    <x v="41"/>
    <x v="46"/>
    <n v="1.5"/>
    <x v="1"/>
    <d v="1899-12-30T00:06:00"/>
    <n v="5.9999999999999787"/>
    <n v="0.1"/>
    <n v="15"/>
  </r>
  <r>
    <x v="35"/>
    <x v="1"/>
    <x v="0"/>
    <x v="119"/>
    <x v="35"/>
    <d v="1899-12-30T11:50:00"/>
    <x v="1"/>
    <x v="41"/>
    <x v="46"/>
    <n v="1"/>
    <x v="1"/>
    <d v="1899-12-30T00:05:00"/>
    <n v="5.0000000000000622"/>
    <n v="8.3333333333333329E-2"/>
    <n v="12"/>
  </r>
  <r>
    <x v="35"/>
    <x v="1"/>
    <x v="0"/>
    <x v="120"/>
    <x v="35"/>
    <d v="1899-12-30T12:27:00"/>
    <x v="0"/>
    <x v="41"/>
    <x v="42"/>
    <n v="7.3"/>
    <x v="5"/>
    <d v="1899-12-30T00:18:00"/>
    <n v="18.000000000000096"/>
    <n v="0.3"/>
    <n v="24.333333333333332"/>
  </r>
  <r>
    <x v="35"/>
    <x v="1"/>
    <x v="0"/>
    <x v="121"/>
    <x v="35"/>
    <d v="1899-12-30T16:45:00"/>
    <x v="0"/>
    <x v="38"/>
    <x v="46"/>
    <n v="3.5"/>
    <x v="1"/>
    <d v="1899-12-30T00:19:00"/>
    <n v="18.999999999999932"/>
    <n v="0.31666666666666665"/>
    <n v="11.052631578947368"/>
  </r>
  <r>
    <x v="35"/>
    <x v="1"/>
    <x v="0"/>
    <x v="122"/>
    <x v="35"/>
    <d v="1899-12-30T17:20:00"/>
    <x v="0"/>
    <x v="41"/>
    <x v="46"/>
    <n v="4.2"/>
    <x v="1"/>
    <d v="1899-12-30T00:11:00"/>
    <n v="10.999999999999961"/>
    <n v="0.18333333333333332"/>
    <n v="22.90909090909091"/>
  </r>
  <r>
    <x v="35"/>
    <x v="1"/>
    <x v="0"/>
    <x v="123"/>
    <x v="35"/>
    <d v="1899-12-30T20:30:00"/>
    <x v="1"/>
    <x v="41"/>
    <x v="42"/>
    <n v="13.6"/>
    <x v="1"/>
    <d v="1899-12-30T00:22:00"/>
    <n v="21.999999999999922"/>
    <n v="0.36666666666666664"/>
    <n v="37.090909090909093"/>
  </r>
  <r>
    <x v="35"/>
    <x v="1"/>
    <x v="0"/>
    <x v="124"/>
    <x v="35"/>
    <d v="1899-12-30T20:51:00"/>
    <x v="1"/>
    <x v="38"/>
    <x v="42"/>
    <n v="2.5"/>
    <x v="1"/>
    <d v="1899-12-30T00:17:00"/>
    <n v="17.000000000000099"/>
    <n v="0.28333333333333333"/>
    <n v="8.8235294117647065"/>
  </r>
  <r>
    <x v="36"/>
    <x v="1"/>
    <x v="1"/>
    <x v="125"/>
    <x v="36"/>
    <d v="1899-12-30T08:32:00"/>
    <x v="1"/>
    <x v="38"/>
    <x v="46"/>
    <n v="14.4"/>
    <x v="1"/>
    <d v="1899-12-30T00:33:00"/>
    <n v="33.000000000000043"/>
    <n v="0.55000000000000004"/>
    <n v="26.18181818181818"/>
  </r>
  <r>
    <x v="36"/>
    <x v="1"/>
    <x v="1"/>
    <x v="126"/>
    <x v="36"/>
    <d v="1899-12-30T10:56:00"/>
    <x v="1"/>
    <x v="41"/>
    <x v="46"/>
    <n v="3"/>
    <x v="1"/>
    <d v="1899-12-30T00:08:00"/>
    <n v="7.9999999999999716"/>
    <n v="0.13333333333333333"/>
    <n v="22.5"/>
  </r>
  <r>
    <x v="36"/>
    <x v="1"/>
    <x v="1"/>
    <x v="119"/>
    <x v="36"/>
    <d v="1899-12-30T11:53:00"/>
    <x v="1"/>
    <x v="41"/>
    <x v="46"/>
    <n v="1.5"/>
    <x v="1"/>
    <d v="1899-12-30T00:08:00"/>
    <n v="8.0000000000000515"/>
    <n v="0.13333333333333333"/>
    <n v="11.25"/>
  </r>
  <r>
    <x v="36"/>
    <x v="1"/>
    <x v="1"/>
    <x v="127"/>
    <x v="36"/>
    <d v="1899-12-30T13:17:00"/>
    <x v="0"/>
    <x v="41"/>
    <x v="47"/>
    <n v="18.399999999999999"/>
    <x v="1"/>
    <d v="1899-12-30T00:36:00"/>
    <n v="36.000000000000028"/>
    <n v="0.6"/>
    <n v="30.666666666666664"/>
  </r>
  <r>
    <x v="36"/>
    <x v="1"/>
    <x v="1"/>
    <x v="128"/>
    <x v="36"/>
    <d v="1899-12-30T15:54:00"/>
    <x v="0"/>
    <x v="42"/>
    <x v="47"/>
    <n v="23.1"/>
    <x v="3"/>
    <d v="1899-12-30T01:04:00"/>
    <n v="63.999999999999929"/>
    <n v="1.0666666666666667"/>
    <n v="21.65625"/>
  </r>
  <r>
    <x v="36"/>
    <x v="1"/>
    <x v="1"/>
    <x v="129"/>
    <x v="36"/>
    <d v="1899-12-30T17:54:00"/>
    <x v="1"/>
    <x v="42"/>
    <x v="42"/>
    <n v="16.5"/>
    <x v="1"/>
    <d v="1899-12-30T00:55:00"/>
    <n v="54.999999999999964"/>
    <n v="0.91666666666666663"/>
    <n v="18"/>
  </r>
  <r>
    <x v="36"/>
    <x v="1"/>
    <x v="1"/>
    <x v="130"/>
    <x v="36"/>
    <d v="1899-12-30T18:03:00"/>
    <x v="0"/>
    <x v="38"/>
    <x v="42"/>
    <n v="3.2"/>
    <x v="2"/>
    <d v="1899-12-30T00:03:00"/>
    <n v="2.9999999999999893"/>
    <n v="0.05"/>
    <n v="64"/>
  </r>
  <r>
    <x v="36"/>
    <x v="1"/>
    <x v="1"/>
    <x v="74"/>
    <x v="36"/>
    <d v="1899-12-30T19:49:00"/>
    <x v="0"/>
    <x v="38"/>
    <x v="42"/>
    <n v="7.7"/>
    <x v="2"/>
    <d v="1899-12-30T00:21:00"/>
    <n v="20.999999999999925"/>
    <n v="0.35"/>
    <n v="22.000000000000004"/>
  </r>
  <r>
    <x v="37"/>
    <x v="1"/>
    <x v="5"/>
    <x v="131"/>
    <x v="37"/>
    <d v="1899-12-30T09:46:00"/>
    <x v="0"/>
    <x v="38"/>
    <x v="46"/>
    <n v="14.5"/>
    <x v="1"/>
    <d v="1899-12-30T00:39:00"/>
    <n v="39.000000000000021"/>
    <n v="0.65"/>
    <n v="22.307692307692307"/>
  </r>
  <r>
    <x v="37"/>
    <x v="1"/>
    <x v="5"/>
    <x v="132"/>
    <x v="37"/>
    <d v="1899-12-30T11:43:00"/>
    <x v="0"/>
    <x v="38"/>
    <x v="46"/>
    <n v="2.4"/>
    <x v="2"/>
    <d v="1899-12-30T00:04:00"/>
    <n v="3.9999999999999858"/>
    <n v="6.6666666666666666E-2"/>
    <n v="36"/>
  </r>
  <r>
    <x v="37"/>
    <x v="1"/>
    <x v="5"/>
    <x v="70"/>
    <x v="37"/>
    <d v="1899-12-30T12:01:00"/>
    <x v="0"/>
    <x v="41"/>
    <x v="46"/>
    <n v="4.5999999999999996"/>
    <x v="2"/>
    <d v="1899-12-30T00:14:00"/>
    <n v="14.00000000000003"/>
    <n v="0.23333333333333334"/>
    <n v="19.714285714285712"/>
  </r>
  <r>
    <x v="37"/>
    <x v="1"/>
    <x v="5"/>
    <x v="133"/>
    <x v="37"/>
    <d v="1899-12-30T12:35:00"/>
    <x v="0"/>
    <x v="41"/>
    <x v="42"/>
    <n v="8.8000000000000007"/>
    <x v="0"/>
    <d v="1899-12-30T00:22:00"/>
    <n v="22.000000000000082"/>
    <n v="0.36666666666666664"/>
    <n v="24.000000000000004"/>
  </r>
  <r>
    <x v="37"/>
    <x v="1"/>
    <x v="5"/>
    <x v="134"/>
    <x v="37"/>
    <d v="1899-12-30T13:12:00"/>
    <x v="0"/>
    <x v="38"/>
    <x v="42"/>
    <n v="8.3000000000000007"/>
    <x v="5"/>
    <d v="1899-12-30T00:21:00"/>
    <n v="21.000000000000085"/>
    <n v="0.35"/>
    <n v="23.714285714285719"/>
  </r>
  <r>
    <x v="37"/>
    <x v="1"/>
    <x v="5"/>
    <x v="135"/>
    <x v="37"/>
    <d v="1899-12-30T14:30:00"/>
    <x v="0"/>
    <x v="38"/>
    <x v="42"/>
    <n v="22.7"/>
    <x v="5"/>
    <d v="1899-12-30T00:57:00"/>
    <n v="56.999999999999957"/>
    <n v="0.95"/>
    <n v="23.894736842105264"/>
  </r>
  <r>
    <x v="37"/>
    <x v="1"/>
    <x v="5"/>
    <x v="136"/>
    <x v="37"/>
    <d v="1899-12-30T15:03:00"/>
    <x v="0"/>
    <x v="38"/>
    <x v="46"/>
    <n v="13"/>
    <x v="5"/>
    <d v="1899-12-30T00:27:00"/>
    <n v="27.000000000000064"/>
    <n v="0.45"/>
    <n v="28.888888888888889"/>
  </r>
  <r>
    <x v="37"/>
    <x v="1"/>
    <x v="5"/>
    <x v="137"/>
    <x v="37"/>
    <d v="1899-12-30T15:31:00"/>
    <x v="0"/>
    <x v="41"/>
    <x v="48"/>
    <n v="8.1"/>
    <x v="5"/>
    <d v="1899-12-30T00:17:00"/>
    <n v="17.000000000000099"/>
    <n v="0.28333333333333333"/>
    <n v="28.588235294117645"/>
  </r>
  <r>
    <x v="37"/>
    <x v="1"/>
    <x v="5"/>
    <x v="138"/>
    <x v="37"/>
    <d v="1899-12-30T15:41:00"/>
    <x v="0"/>
    <x v="43"/>
    <x v="42"/>
    <n v="2.2000000000000002"/>
    <x v="0"/>
    <d v="1899-12-30T00:05:00"/>
    <n v="4.9999999999999822"/>
    <n v="8.3333333333333329E-2"/>
    <n v="26.400000000000002"/>
  </r>
  <r>
    <x v="37"/>
    <x v="1"/>
    <x v="5"/>
    <x v="139"/>
    <x v="37"/>
    <d v="1899-12-30T16:32:00"/>
    <x v="0"/>
    <x v="38"/>
    <x v="42"/>
    <n v="9.6999999999999993"/>
    <x v="1"/>
    <d v="1899-12-30T00:28:00"/>
    <n v="28.00000000000006"/>
    <n v="0.46666666666666667"/>
    <n v="20.785714285714285"/>
  </r>
  <r>
    <x v="37"/>
    <x v="1"/>
    <x v="5"/>
    <x v="140"/>
    <x v="37"/>
    <d v="1899-12-30T23:52:00"/>
    <x v="0"/>
    <x v="38"/>
    <x v="47"/>
    <n v="20"/>
    <x v="3"/>
    <d v="1899-12-30T00:37:00"/>
    <n v="37.000000000000028"/>
    <n v="0.6166666666666667"/>
    <n v="32.432432432432428"/>
  </r>
  <r>
    <x v="38"/>
    <x v="1"/>
    <x v="6"/>
    <x v="141"/>
    <x v="38"/>
    <d v="1899-12-30T22:09:00"/>
    <x v="0"/>
    <x v="17"/>
    <x v="3"/>
    <n v="8.1"/>
    <x v="4"/>
    <d v="1899-12-30T00:15:00"/>
    <n v="15.000000000000107"/>
    <n v="0.25"/>
    <n v="32.4"/>
  </r>
  <r>
    <x v="39"/>
    <x v="1"/>
    <x v="3"/>
    <x v="16"/>
    <x v="39"/>
    <d v="1899-12-30T14:35:00"/>
    <x v="0"/>
    <x v="20"/>
    <x v="35"/>
    <n v="1.5"/>
    <x v="1"/>
    <d v="1899-12-30T00:05:00"/>
    <n v="4.9999999999999822"/>
    <n v="8.3333333333333329E-2"/>
    <n v="18"/>
  </r>
  <r>
    <x v="39"/>
    <x v="1"/>
    <x v="3"/>
    <x v="142"/>
    <x v="39"/>
    <d v="1899-12-30T15:25:00"/>
    <x v="0"/>
    <x v="32"/>
    <x v="20"/>
    <n v="1.7"/>
    <x v="2"/>
    <d v="1899-12-30T00:06:00"/>
    <n v="6.0000000000001386"/>
    <n v="0.1"/>
    <n v="17"/>
  </r>
  <r>
    <x v="40"/>
    <x v="1"/>
    <x v="4"/>
    <x v="143"/>
    <x v="40"/>
    <d v="1899-12-30T16:35:00"/>
    <x v="0"/>
    <x v="20"/>
    <x v="49"/>
    <n v="3.1"/>
    <x v="2"/>
    <d v="1899-12-30T00:08:00"/>
    <n v="7.9999999999999716"/>
    <n v="0.13333333333333333"/>
    <n v="23.25"/>
  </r>
  <r>
    <x v="40"/>
    <x v="1"/>
    <x v="4"/>
    <x v="144"/>
    <x v="40"/>
    <d v="1899-12-30T17:02:00"/>
    <x v="0"/>
    <x v="44"/>
    <x v="20"/>
    <n v="3.2"/>
    <x v="2"/>
    <d v="1899-12-30T00:15:00"/>
    <n v="15.000000000000107"/>
    <n v="0.25"/>
    <n v="12.8"/>
  </r>
  <r>
    <x v="40"/>
    <x v="1"/>
    <x v="4"/>
    <x v="145"/>
    <x v="40"/>
    <d v="1899-12-30T17:36:00"/>
    <x v="0"/>
    <x v="20"/>
    <x v="34"/>
    <n v="6"/>
    <x v="0"/>
    <d v="1899-12-30T00:20:00"/>
    <n v="19.999999999999929"/>
    <n v="0.33333333333333331"/>
    <n v="18"/>
  </r>
  <r>
    <x v="40"/>
    <x v="1"/>
    <x v="4"/>
    <x v="146"/>
    <x v="40"/>
    <d v="1899-12-30T18:39:00"/>
    <x v="0"/>
    <x v="31"/>
    <x v="20"/>
    <n v="5.8"/>
    <x v="0"/>
    <d v="1899-12-30T00:17:00"/>
    <n v="17.000000000000099"/>
    <n v="0.28333333333333333"/>
    <n v="20.470588235294116"/>
  </r>
  <r>
    <x v="41"/>
    <x v="1"/>
    <x v="0"/>
    <x v="147"/>
    <x v="41"/>
    <d v="1899-12-30T09:29:00"/>
    <x v="0"/>
    <x v="20"/>
    <x v="25"/>
    <n v="6.3"/>
    <x v="1"/>
    <d v="1899-12-30T00:23:00"/>
    <n v="23"/>
    <n v="0.38333333333333336"/>
    <n v="16.434782608695652"/>
  </r>
  <r>
    <x v="41"/>
    <x v="1"/>
    <x v="0"/>
    <x v="148"/>
    <x v="41"/>
    <d v="1899-12-30T11:11:00"/>
    <x v="1"/>
    <x v="45"/>
    <x v="20"/>
    <n v="1.7"/>
    <x v="1"/>
    <d v="1899-12-30T00:06:00"/>
    <n v="5.9999999999999787"/>
    <n v="0.1"/>
    <n v="17"/>
  </r>
  <r>
    <x v="41"/>
    <x v="1"/>
    <x v="0"/>
    <x v="149"/>
    <x v="41"/>
    <d v="1899-12-30T11:59:00"/>
    <x v="0"/>
    <x v="2"/>
    <x v="19"/>
    <n v="10.6"/>
    <x v="3"/>
    <d v="1899-12-30T00:24:00"/>
    <n v="23.999999999999993"/>
    <n v="0.4"/>
    <n v="26.499999999999996"/>
  </r>
  <r>
    <x v="41"/>
    <x v="1"/>
    <x v="0"/>
    <x v="150"/>
    <x v="41"/>
    <d v="1899-12-30T13:24:00"/>
    <x v="0"/>
    <x v="18"/>
    <x v="3"/>
    <n v="9.9"/>
    <x v="3"/>
    <d v="1899-12-30T00:23:00"/>
    <n v="23.000000000000078"/>
    <n v="0.38333333333333336"/>
    <n v="25.826086956521738"/>
  </r>
  <r>
    <x v="41"/>
    <x v="1"/>
    <x v="0"/>
    <x v="62"/>
    <x v="41"/>
    <d v="1899-12-30T14:46:00"/>
    <x v="1"/>
    <x v="20"/>
    <x v="25"/>
    <n v="1.9"/>
    <x v="1"/>
    <d v="1899-12-30T00:08:00"/>
    <n v="7.9999999999999716"/>
    <n v="0.13333333333333333"/>
    <n v="14.25"/>
  </r>
  <r>
    <x v="41"/>
    <x v="1"/>
    <x v="0"/>
    <x v="23"/>
    <x v="41"/>
    <d v="1899-12-30T15:18:00"/>
    <x v="1"/>
    <x v="45"/>
    <x v="24"/>
    <n v="4.2"/>
    <x v="1"/>
    <d v="1899-12-30T00:18:00"/>
    <n v="17.999999999999936"/>
    <n v="0.3"/>
    <n v="14.000000000000002"/>
  </r>
  <r>
    <x v="41"/>
    <x v="1"/>
    <x v="0"/>
    <x v="151"/>
    <x v="41"/>
    <d v="1899-12-30T17:12:00"/>
    <x v="1"/>
    <x v="24"/>
    <x v="20"/>
    <n v="2"/>
    <x v="1"/>
    <d v="1899-12-30T00:11:00"/>
    <n v="10.999999999999961"/>
    <n v="0.18333333333333332"/>
    <n v="10.90909090909091"/>
  </r>
  <r>
    <x v="42"/>
    <x v="1"/>
    <x v="5"/>
    <x v="152"/>
    <x v="42"/>
    <d v="1899-12-30T05:38:00"/>
    <x v="0"/>
    <x v="20"/>
    <x v="50"/>
    <n v="7.7"/>
    <x v="3"/>
    <d v="1899-12-30T00:16:00"/>
    <n v="15.999999999999982"/>
    <n v="0.26666666666666666"/>
    <n v="28.875"/>
  </r>
  <r>
    <x v="42"/>
    <x v="1"/>
    <x v="5"/>
    <x v="153"/>
    <x v="42"/>
    <d v="1899-12-30T09:42:00"/>
    <x v="0"/>
    <x v="46"/>
    <x v="20"/>
    <n v="6.8"/>
    <x v="3"/>
    <d v="1899-12-30T00:16:00"/>
    <n v="16.000000000000021"/>
    <n v="0.26666666666666666"/>
    <n v="25.5"/>
  </r>
  <r>
    <x v="43"/>
    <x v="1"/>
    <x v="6"/>
    <x v="154"/>
    <x v="43"/>
    <d v="1899-12-30T11:14:00"/>
    <x v="1"/>
    <x v="20"/>
    <x v="25"/>
    <n v="2.1"/>
    <x v="1"/>
    <d v="1899-12-30T00:07:00"/>
    <n v="6.9999999999999751"/>
    <n v="0.11666666666666667"/>
    <n v="18"/>
  </r>
  <r>
    <x v="43"/>
    <x v="1"/>
    <x v="6"/>
    <x v="155"/>
    <x v="43"/>
    <d v="1899-12-30T11:40:00"/>
    <x v="0"/>
    <x v="2"/>
    <x v="28"/>
    <n v="3.8"/>
    <x v="3"/>
    <d v="1899-12-30T00:10:00"/>
    <n v="9.9999999999999645"/>
    <n v="0.16666666666666666"/>
    <n v="22.8"/>
  </r>
  <r>
    <x v="43"/>
    <x v="1"/>
    <x v="6"/>
    <x v="156"/>
    <x v="43"/>
    <d v="1899-12-30T12:48:00"/>
    <x v="0"/>
    <x v="27"/>
    <x v="3"/>
    <n v="5.6"/>
    <x v="3"/>
    <d v="1899-12-30T00:12:00"/>
    <n v="11.999999999999957"/>
    <n v="0.2"/>
    <n v="27.999999999999996"/>
  </r>
  <r>
    <x v="43"/>
    <x v="1"/>
    <x v="6"/>
    <x v="29"/>
    <x v="43"/>
    <d v="1899-12-30T15:03:00"/>
    <x v="0"/>
    <x v="20"/>
    <x v="24"/>
    <n v="2.6"/>
    <x v="1"/>
    <d v="1899-12-30T00:08:00"/>
    <n v="7.9999999999999716"/>
    <n v="0.13333333333333333"/>
    <n v="19.5"/>
  </r>
  <r>
    <x v="43"/>
    <x v="1"/>
    <x v="6"/>
    <x v="157"/>
    <x v="43"/>
    <d v="1899-12-30T17:00:00"/>
    <x v="0"/>
    <x v="24"/>
    <x v="20"/>
    <n v="6.6"/>
    <x v="4"/>
    <d v="1899-12-30T00:20:00"/>
    <n v="20.000000000000089"/>
    <n v="0.33333333333333331"/>
    <n v="19.8"/>
  </r>
  <r>
    <x v="44"/>
    <x v="2"/>
    <x v="2"/>
    <x v="158"/>
    <x v="44"/>
    <d v="1899-12-30T19:10:00"/>
    <x v="0"/>
    <x v="20"/>
    <x v="51"/>
    <n v="8"/>
    <x v="0"/>
    <d v="1899-12-30T00:23:00"/>
    <n v="23.000000000000078"/>
    <n v="0.38333333333333336"/>
    <n v="20.869565217391305"/>
  </r>
  <r>
    <x v="44"/>
    <x v="2"/>
    <x v="2"/>
    <x v="159"/>
    <x v="44"/>
    <d v="1899-12-30T21:45:00"/>
    <x v="0"/>
    <x v="47"/>
    <x v="20"/>
    <n v="8"/>
    <x v="3"/>
    <d v="1899-12-30T00:18:00"/>
    <n v="17.999999999999936"/>
    <n v="0.3"/>
    <n v="26.666666666666668"/>
  </r>
  <r>
    <x v="45"/>
    <x v="2"/>
    <x v="4"/>
    <x v="160"/>
    <x v="45"/>
    <d v="1899-12-30T09:52:00"/>
    <x v="1"/>
    <x v="20"/>
    <x v="25"/>
    <n v="2.2000000000000002"/>
    <x v="1"/>
    <d v="1899-12-30T00:07:00"/>
    <n v="6.9999999999999751"/>
    <n v="0.11666666666666667"/>
    <n v="18.857142857142858"/>
  </r>
  <r>
    <x v="45"/>
    <x v="2"/>
    <x v="4"/>
    <x v="161"/>
    <x v="45"/>
    <d v="1899-12-30T11:10:00"/>
    <x v="0"/>
    <x v="45"/>
    <x v="20"/>
    <n v="2.2999999999999998"/>
    <x v="2"/>
    <d v="1899-12-30T00:06:00"/>
    <n v="5.9999999999999787"/>
    <n v="0.1"/>
    <n v="22.999999999999996"/>
  </r>
  <r>
    <x v="45"/>
    <x v="2"/>
    <x v="4"/>
    <x v="162"/>
    <x v="45"/>
    <d v="1899-12-30T14:58:00"/>
    <x v="0"/>
    <x v="20"/>
    <x v="33"/>
    <n v="5.2"/>
    <x v="0"/>
    <d v="1899-12-30T00:14:00"/>
    <n v="13.99999999999995"/>
    <n v="0.23333333333333334"/>
    <n v="22.285714285714285"/>
  </r>
  <r>
    <x v="45"/>
    <x v="2"/>
    <x v="4"/>
    <x v="163"/>
    <x v="45"/>
    <d v="1899-12-30T15:48:00"/>
    <x v="0"/>
    <x v="2"/>
    <x v="22"/>
    <n v="7.6"/>
    <x v="4"/>
    <d v="1899-12-30T00:21:00"/>
    <n v="20.999999999999925"/>
    <n v="0.35"/>
    <n v="21.714285714285715"/>
  </r>
  <r>
    <x v="45"/>
    <x v="2"/>
    <x v="4"/>
    <x v="21"/>
    <x v="45"/>
    <d v="1899-12-30T16:42:00"/>
    <x v="0"/>
    <x v="23"/>
    <x v="3"/>
    <n v="17.3"/>
    <x v="3"/>
    <d v="1899-12-30T00:40:00"/>
    <n v="40.000000000000014"/>
    <n v="0.66666666666666663"/>
    <n v="25.950000000000003"/>
  </r>
  <r>
    <x v="46"/>
    <x v="2"/>
    <x v="0"/>
    <x v="164"/>
    <x v="46"/>
    <d v="1899-12-30T08:06:00"/>
    <x v="0"/>
    <x v="2"/>
    <x v="19"/>
    <n v="9.9"/>
    <x v="3"/>
    <d v="1899-12-30T00:19:00"/>
    <n v="19.000000000000014"/>
    <n v="0.31666666666666665"/>
    <n v="31.263157894736846"/>
  </r>
  <r>
    <x v="46"/>
    <x v="2"/>
    <x v="0"/>
    <x v="165"/>
    <x v="46"/>
    <d v="1899-12-30T10:03:00"/>
    <x v="0"/>
    <x v="18"/>
    <x v="3"/>
    <n v="9.9"/>
    <x v="4"/>
    <d v="1899-12-30T00:17:00"/>
    <n v="17.000000000000021"/>
    <n v="0.28333333333333333"/>
    <n v="34.941176470588239"/>
  </r>
  <r>
    <x v="46"/>
    <x v="2"/>
    <x v="0"/>
    <x v="166"/>
    <x v="46"/>
    <d v="1899-12-30T12:06:00"/>
    <x v="0"/>
    <x v="2"/>
    <x v="19"/>
    <n v="10.4"/>
    <x v="3"/>
    <d v="1899-12-30T00:20:00"/>
    <n v="20.000000000000007"/>
    <n v="0.33333333333333331"/>
    <n v="31.200000000000003"/>
  </r>
  <r>
    <x v="46"/>
    <x v="2"/>
    <x v="0"/>
    <x v="167"/>
    <x v="46"/>
    <d v="1899-12-30T13:25:00"/>
    <x v="0"/>
    <x v="18"/>
    <x v="3"/>
    <n v="10.9"/>
    <x v="3"/>
    <d v="1899-12-30T00:22:00"/>
    <n v="22.000000000000082"/>
    <n v="0.36666666666666664"/>
    <n v="29.72727272727273"/>
  </r>
  <r>
    <x v="46"/>
    <x v="2"/>
    <x v="0"/>
    <x v="168"/>
    <x v="46"/>
    <d v="1899-12-30T14:09:00"/>
    <x v="0"/>
    <x v="2"/>
    <x v="22"/>
    <n v="15.7"/>
    <x v="4"/>
    <d v="1899-12-30T00:29:00"/>
    <n v="29.000000000000057"/>
    <n v="0.48333333333333334"/>
    <n v="32.482758620689651"/>
  </r>
  <r>
    <x v="46"/>
    <x v="2"/>
    <x v="0"/>
    <x v="169"/>
    <x v="46"/>
    <d v="1899-12-30T16:08:00"/>
    <x v="0"/>
    <x v="23"/>
    <x v="22"/>
    <n v="4.9000000000000004"/>
    <x v="0"/>
    <d v="1899-12-30T00:12:00"/>
    <n v="12.000000000000117"/>
    <n v="0.2"/>
    <n v="24.5"/>
  </r>
  <r>
    <x v="46"/>
    <x v="2"/>
    <x v="0"/>
    <x v="170"/>
    <x v="46"/>
    <d v="1899-12-30T16:22:00"/>
    <x v="0"/>
    <x v="22"/>
    <x v="52"/>
    <n v="0.8"/>
    <x v="2"/>
    <d v="1899-12-30T00:06:00"/>
    <n v="5.9999999999999787"/>
    <n v="0.1"/>
    <n v="8"/>
  </r>
  <r>
    <x v="46"/>
    <x v="2"/>
    <x v="0"/>
    <x v="171"/>
    <x v="46"/>
    <d v="1899-12-30T17:12:00"/>
    <x v="0"/>
    <x v="23"/>
    <x v="3"/>
    <n v="13.5"/>
    <x v="3"/>
    <d v="1899-12-30T00:29:00"/>
    <n v="29.000000000000057"/>
    <n v="0.48333333333333334"/>
    <n v="27.931034482758619"/>
  </r>
  <r>
    <x v="46"/>
    <x v="2"/>
    <x v="0"/>
    <x v="172"/>
    <x v="46"/>
    <d v="1899-12-30T19:08:00"/>
    <x v="0"/>
    <x v="2"/>
    <x v="4"/>
    <n v="1.9"/>
    <x v="5"/>
    <d v="1899-12-30T00:06:00"/>
    <n v="6.0000000000001386"/>
    <n v="0.1"/>
    <n v="18.999999999999996"/>
  </r>
  <r>
    <x v="46"/>
    <x v="2"/>
    <x v="0"/>
    <x v="173"/>
    <x v="46"/>
    <d v="1899-12-30T19:25:00"/>
    <x v="0"/>
    <x v="17"/>
    <x v="3"/>
    <n v="2"/>
    <x v="0"/>
    <d v="1899-12-30T00:09:00"/>
    <n v="8.999999999999968"/>
    <n v="0.15"/>
    <n v="13.333333333333334"/>
  </r>
  <r>
    <x v="47"/>
    <x v="2"/>
    <x v="1"/>
    <x v="174"/>
    <x v="47"/>
    <d v="1899-12-30T11:59:00"/>
    <x v="0"/>
    <x v="2"/>
    <x v="4"/>
    <n v="6.5"/>
    <x v="0"/>
    <d v="1899-12-30T00:15:00"/>
    <n v="15.000000000000027"/>
    <n v="0.25"/>
    <n v="26"/>
  </r>
  <r>
    <x v="47"/>
    <x v="2"/>
    <x v="1"/>
    <x v="79"/>
    <x v="47"/>
    <d v="1899-12-30T13:12:00"/>
    <x v="1"/>
    <x v="48"/>
    <x v="53"/>
    <n v="4.2"/>
    <x v="1"/>
    <d v="1899-12-30T00:15:00"/>
    <n v="15.000000000000107"/>
    <n v="0.25"/>
    <n v="16.8"/>
  </r>
  <r>
    <x v="47"/>
    <x v="2"/>
    <x v="1"/>
    <x v="175"/>
    <x v="47"/>
    <d v="1899-12-30T14:18:00"/>
    <x v="1"/>
    <x v="17"/>
    <x v="3"/>
    <n v="3.5"/>
    <x v="1"/>
    <d v="1899-12-30T00:10:00"/>
    <n v="9.9999999999999645"/>
    <n v="0.16666666666666666"/>
    <n v="21"/>
  </r>
  <r>
    <x v="47"/>
    <x v="2"/>
    <x v="1"/>
    <x v="176"/>
    <x v="47"/>
    <d v="1899-12-30T15:01:00"/>
    <x v="0"/>
    <x v="20"/>
    <x v="51"/>
    <n v="7.8"/>
    <x v="0"/>
    <d v="1899-12-30T00:22:00"/>
    <n v="21.999999999999922"/>
    <n v="0.36666666666666664"/>
    <n v="21.272727272727273"/>
  </r>
  <r>
    <x v="47"/>
    <x v="2"/>
    <x v="1"/>
    <x v="177"/>
    <x v="47"/>
    <d v="1899-12-30T17:13:00"/>
    <x v="0"/>
    <x v="2"/>
    <x v="4"/>
    <n v="7.8"/>
    <x v="0"/>
    <d v="1899-12-30T00:21:00"/>
    <n v="21.000000000000085"/>
    <n v="0.35"/>
    <n v="22.285714285714288"/>
  </r>
  <r>
    <x v="47"/>
    <x v="2"/>
    <x v="1"/>
    <x v="178"/>
    <x v="47"/>
    <d v="1899-12-30T17:34:00"/>
    <x v="0"/>
    <x v="17"/>
    <x v="3"/>
    <n v="3.9"/>
    <x v="0"/>
    <d v="1899-12-30T00:11:00"/>
    <n v="10.999999999999961"/>
    <n v="0.18333333333333332"/>
    <n v="21.272727272727273"/>
  </r>
  <r>
    <x v="48"/>
    <x v="2"/>
    <x v="6"/>
    <x v="179"/>
    <x v="48"/>
    <d v="1899-12-30T09:20:00"/>
    <x v="0"/>
    <x v="20"/>
    <x v="32"/>
    <n v="2.8"/>
    <x v="2"/>
    <d v="1899-12-30T00:10:00"/>
    <n v="10.000000000000044"/>
    <n v="0.16666666666666666"/>
    <n v="16.8"/>
  </r>
  <r>
    <x v="48"/>
    <x v="2"/>
    <x v="6"/>
    <x v="180"/>
    <x v="48"/>
    <d v="1899-12-30T09:47:00"/>
    <x v="0"/>
    <x v="2"/>
    <x v="22"/>
    <n v="12.4"/>
    <x v="4"/>
    <d v="1899-12-30T00:24:00"/>
    <n v="23.999999999999993"/>
    <n v="0.4"/>
    <n v="31"/>
  </r>
  <r>
    <x v="48"/>
    <x v="2"/>
    <x v="6"/>
    <x v="58"/>
    <x v="48"/>
    <d v="1899-12-30T12:26:00"/>
    <x v="0"/>
    <x v="22"/>
    <x v="26"/>
    <n v="5.9"/>
    <x v="4"/>
    <d v="1899-12-30T00:16:00"/>
    <n v="16.000000000000103"/>
    <n v="0.26666666666666666"/>
    <n v="22.125"/>
  </r>
  <r>
    <x v="48"/>
    <x v="2"/>
    <x v="6"/>
    <x v="181"/>
    <x v="48"/>
    <d v="1899-12-30T14:18:00"/>
    <x v="0"/>
    <x v="26"/>
    <x v="27"/>
    <n v="9.4"/>
    <x v="3"/>
    <d v="1899-12-30T00:21:00"/>
    <n v="20.999999999999925"/>
    <n v="0.35"/>
    <n v="26.857142857142861"/>
  </r>
  <r>
    <x v="48"/>
    <x v="2"/>
    <x v="6"/>
    <x v="142"/>
    <x v="48"/>
    <d v="1899-12-30T15:45:00"/>
    <x v="0"/>
    <x v="23"/>
    <x v="3"/>
    <n v="11.9"/>
    <x v="6"/>
    <d v="1899-12-30T00:26:00"/>
    <n v="26.000000000000068"/>
    <n v="0.43333333333333335"/>
    <n v="27.46153846153846"/>
  </r>
  <r>
    <x v="49"/>
    <x v="2"/>
    <x v="2"/>
    <x v="62"/>
    <x v="49"/>
    <d v="1899-12-30T14:55:00"/>
    <x v="0"/>
    <x v="20"/>
    <x v="50"/>
    <n v="7.2"/>
    <x v="6"/>
    <d v="1899-12-30T00:17:00"/>
    <n v="16.99999999999994"/>
    <n v="0.28333333333333333"/>
    <n v="25.411764705882355"/>
  </r>
  <r>
    <x v="49"/>
    <x v="2"/>
    <x v="2"/>
    <x v="182"/>
    <x v="49"/>
    <d v="1899-12-30T16:00:00"/>
    <x v="0"/>
    <x v="46"/>
    <x v="20"/>
    <n v="7.6"/>
    <x v="0"/>
    <d v="1899-12-30T00:25:00"/>
    <n v="24.999999999999911"/>
    <n v="0.41666666666666669"/>
    <n v="18.239999999999998"/>
  </r>
  <r>
    <x v="49"/>
    <x v="2"/>
    <x v="2"/>
    <x v="30"/>
    <x v="49"/>
    <d v="1899-12-30T16:25:00"/>
    <x v="1"/>
    <x v="20"/>
    <x v="20"/>
    <n v="1.6"/>
    <x v="1"/>
    <d v="1899-12-30T00:12:00"/>
    <n v="11.999999999999957"/>
    <n v="0.2"/>
    <n v="8"/>
  </r>
  <r>
    <x v="50"/>
    <x v="2"/>
    <x v="4"/>
    <x v="183"/>
    <x v="50"/>
    <d v="1899-12-30T03:53:00"/>
    <x v="0"/>
    <x v="2"/>
    <x v="4"/>
    <n v="8.4"/>
    <x v="3"/>
    <d v="1899-12-30T00:17:00"/>
    <n v="17.000000000000021"/>
    <n v="0.28333333333333333"/>
    <n v="29.647058823529413"/>
  </r>
  <r>
    <x v="50"/>
    <x v="2"/>
    <x v="4"/>
    <x v="184"/>
    <x v="50"/>
    <d v="1899-12-30T10:37:00"/>
    <x v="0"/>
    <x v="49"/>
    <x v="54"/>
    <n v="12.8"/>
    <x v="3"/>
    <d v="1899-12-30T00:29:00"/>
    <n v="28.999999999999979"/>
    <n v="0.48333333333333334"/>
    <n v="26.482758620689655"/>
  </r>
  <r>
    <x v="50"/>
    <x v="2"/>
    <x v="4"/>
    <x v="176"/>
    <x v="50"/>
    <d v="1899-12-30T14:55:00"/>
    <x v="0"/>
    <x v="50"/>
    <x v="55"/>
    <n v="2.2999999999999998"/>
    <x v="1"/>
    <d v="1899-12-30T00:16:00"/>
    <n v="15.999999999999943"/>
    <n v="0.26666666666666666"/>
    <n v="8.625"/>
  </r>
  <r>
    <x v="50"/>
    <x v="2"/>
    <x v="4"/>
    <x v="185"/>
    <x v="50"/>
    <d v="1899-12-30T16:28:00"/>
    <x v="0"/>
    <x v="51"/>
    <x v="56"/>
    <n v="1.6"/>
    <x v="1"/>
    <d v="1899-12-30T00:10:00"/>
    <n v="9.9999999999999645"/>
    <n v="0.16666666666666666"/>
    <n v="9.6000000000000014"/>
  </r>
  <r>
    <x v="51"/>
    <x v="2"/>
    <x v="0"/>
    <x v="186"/>
    <x v="51"/>
    <d v="1899-12-30T09:59:00"/>
    <x v="0"/>
    <x v="52"/>
    <x v="57"/>
    <n v="2"/>
    <x v="0"/>
    <d v="1899-12-30T00:12:00"/>
    <n v="12.000000000000037"/>
    <n v="0.2"/>
    <n v="10"/>
  </r>
  <r>
    <x v="51"/>
    <x v="2"/>
    <x v="0"/>
    <x v="187"/>
    <x v="51"/>
    <d v="1899-12-30T10:36:00"/>
    <x v="0"/>
    <x v="53"/>
    <x v="16"/>
    <n v="0.8"/>
    <x v="1"/>
    <d v="1899-12-30T00:07:00"/>
    <n v="6.9999999999999751"/>
    <n v="0.11666666666666667"/>
    <n v="6.8571428571428577"/>
  </r>
  <r>
    <x v="51"/>
    <x v="2"/>
    <x v="0"/>
    <x v="188"/>
    <x v="51"/>
    <d v="1899-12-30T12:04:00"/>
    <x v="0"/>
    <x v="13"/>
    <x v="58"/>
    <n v="1.2"/>
    <x v="1"/>
    <d v="1899-12-30T00:07:00"/>
    <n v="6.9999999999999751"/>
    <n v="0.11666666666666667"/>
    <n v="10.285714285714285"/>
  </r>
  <r>
    <x v="51"/>
    <x v="2"/>
    <x v="0"/>
    <x v="105"/>
    <x v="51"/>
    <d v="1899-12-30T13:51:00"/>
    <x v="0"/>
    <x v="54"/>
    <x v="16"/>
    <n v="1"/>
    <x v="1"/>
    <d v="1899-12-30T00:08:00"/>
    <n v="7.9999999999999716"/>
    <n v="0.13333333333333333"/>
    <n v="7.5"/>
  </r>
  <r>
    <x v="51"/>
    <x v="2"/>
    <x v="0"/>
    <x v="189"/>
    <x v="51"/>
    <d v="1899-12-30T19:35:00"/>
    <x v="0"/>
    <x v="51"/>
    <x v="59"/>
    <n v="2.1"/>
    <x v="1"/>
    <d v="1899-12-30T00:14:00"/>
    <n v="13.99999999999995"/>
    <n v="0.23333333333333334"/>
    <n v="9"/>
  </r>
  <r>
    <x v="52"/>
    <x v="2"/>
    <x v="1"/>
    <x v="190"/>
    <x v="52"/>
    <d v="1899-12-30T09:22:00"/>
    <x v="0"/>
    <x v="52"/>
    <x v="55"/>
    <n v="2.2000000000000002"/>
    <x v="1"/>
    <d v="1899-12-30T00:09:00"/>
    <n v="8.999999999999968"/>
    <n v="0.15"/>
    <n v="14.666666666666668"/>
  </r>
  <r>
    <x v="52"/>
    <x v="2"/>
    <x v="1"/>
    <x v="191"/>
    <x v="52"/>
    <d v="1899-12-30T18:37:00"/>
    <x v="1"/>
    <x v="51"/>
    <x v="59"/>
    <n v="1.9"/>
    <x v="1"/>
    <d v="1899-12-30T00:10:00"/>
    <n v="9.9999999999999645"/>
    <n v="0.16666666666666666"/>
    <n v="11.4"/>
  </r>
  <r>
    <x v="53"/>
    <x v="2"/>
    <x v="5"/>
    <x v="131"/>
    <x v="53"/>
    <d v="1899-12-30T09:37:00"/>
    <x v="0"/>
    <x v="52"/>
    <x v="60"/>
    <n v="5.7"/>
    <x v="0"/>
    <d v="1899-12-30T00:30:00"/>
    <n v="30.000000000000053"/>
    <n v="0.5"/>
    <n v="11.4"/>
  </r>
  <r>
    <x v="53"/>
    <x v="2"/>
    <x v="5"/>
    <x v="192"/>
    <x v="53"/>
    <d v="1899-12-30T18:43:00"/>
    <x v="0"/>
    <x v="51"/>
    <x v="61"/>
    <n v="8.4"/>
    <x v="0"/>
    <d v="1899-12-30T00:20:00"/>
    <n v="19.999999999999929"/>
    <n v="0.33333333333333331"/>
    <n v="25.200000000000003"/>
  </r>
  <r>
    <x v="53"/>
    <x v="2"/>
    <x v="5"/>
    <x v="193"/>
    <x v="53"/>
    <d v="1899-12-30T20:28:00"/>
    <x v="0"/>
    <x v="55"/>
    <x v="59"/>
    <n v="6.2"/>
    <x v="0"/>
    <d v="1899-12-30T00:21:00"/>
    <n v="20.999999999999925"/>
    <n v="0.35"/>
    <n v="17.714285714285715"/>
  </r>
  <r>
    <x v="53"/>
    <x v="2"/>
    <x v="5"/>
    <x v="194"/>
    <x v="53"/>
    <d v="1899-12-30T20:58:00"/>
    <x v="0"/>
    <x v="52"/>
    <x v="61"/>
    <n v="10.5"/>
    <x v="0"/>
    <d v="1899-12-30T00:19:00"/>
    <n v="18.999999999999932"/>
    <n v="0.31666666666666665"/>
    <n v="33.15789473684211"/>
  </r>
  <r>
    <x v="53"/>
    <x v="2"/>
    <x v="5"/>
    <x v="0"/>
    <x v="53"/>
    <d v="1899-12-30T21:23:00"/>
    <x v="0"/>
    <x v="56"/>
    <x v="62"/>
    <n v="7.2"/>
    <x v="0"/>
    <d v="1899-12-30T00:12:00"/>
    <n v="12.000000000000117"/>
    <n v="0.2"/>
    <n v="36"/>
  </r>
  <r>
    <x v="53"/>
    <x v="2"/>
    <x v="5"/>
    <x v="195"/>
    <x v="53"/>
    <d v="1899-12-30T22:39:00"/>
    <x v="0"/>
    <x v="57"/>
    <x v="59"/>
    <n v="12.5"/>
    <x v="1"/>
    <d v="1899-12-30T00:20:00"/>
    <n v="19.999999999999929"/>
    <n v="0.33333333333333331"/>
    <n v="37.5"/>
  </r>
  <r>
    <x v="54"/>
    <x v="2"/>
    <x v="6"/>
    <x v="196"/>
    <x v="54"/>
    <d v="1899-12-30T08:49:00"/>
    <x v="0"/>
    <x v="52"/>
    <x v="55"/>
    <n v="2"/>
    <x v="2"/>
    <d v="1899-12-30T00:15:00"/>
    <n v="15.000000000000027"/>
    <n v="0.25"/>
    <n v="8"/>
  </r>
  <r>
    <x v="54"/>
    <x v="2"/>
    <x v="6"/>
    <x v="77"/>
    <x v="54"/>
    <d v="1899-12-30T18:55:00"/>
    <x v="0"/>
    <x v="51"/>
    <x v="59"/>
    <n v="2.7"/>
    <x v="1"/>
    <d v="1899-12-30T00:16:00"/>
    <n v="15.999999999999943"/>
    <n v="0.26666666666666666"/>
    <n v="10.125"/>
  </r>
  <r>
    <x v="55"/>
    <x v="2"/>
    <x v="2"/>
    <x v="197"/>
    <x v="55"/>
    <d v="1899-12-30T08:57:00"/>
    <x v="0"/>
    <x v="52"/>
    <x v="60"/>
    <n v="2"/>
    <x v="0"/>
    <d v="1899-12-30T00:12:00"/>
    <n v="12.000000000000037"/>
    <n v="0.2"/>
    <n v="10"/>
  </r>
  <r>
    <x v="55"/>
    <x v="2"/>
    <x v="2"/>
    <x v="198"/>
    <x v="55"/>
    <d v="1899-12-30T21:01:00"/>
    <x v="0"/>
    <x v="13"/>
    <x v="59"/>
    <n v="2.8"/>
    <x v="0"/>
    <d v="1899-12-30T00:13:00"/>
    <n v="12.999999999999954"/>
    <n v="0.21666666666666667"/>
    <n v="12.923076923076922"/>
  </r>
  <r>
    <x v="56"/>
    <x v="2"/>
    <x v="3"/>
    <x v="199"/>
    <x v="56"/>
    <d v="1899-12-30T11:45:00"/>
    <x v="0"/>
    <x v="52"/>
    <x v="57"/>
    <n v="1.7"/>
    <x v="0"/>
    <d v="1899-12-30T00:11:00"/>
    <n v="10.999999999999961"/>
    <n v="0.18333333333333332"/>
    <n v="9.2727272727272734"/>
  </r>
  <r>
    <x v="56"/>
    <x v="2"/>
    <x v="3"/>
    <x v="162"/>
    <x v="56"/>
    <d v="1899-12-30T14:55:00"/>
    <x v="0"/>
    <x v="58"/>
    <x v="54"/>
    <n v="2"/>
    <x v="1"/>
    <d v="1899-12-30T00:11:00"/>
    <n v="10.999999999999961"/>
    <n v="0.18333333333333332"/>
    <n v="10.90909090909091"/>
  </r>
  <r>
    <x v="56"/>
    <x v="2"/>
    <x v="3"/>
    <x v="200"/>
    <x v="56"/>
    <d v="1899-12-30T18:56:00"/>
    <x v="0"/>
    <x v="50"/>
    <x v="57"/>
    <n v="2.1"/>
    <x v="0"/>
    <d v="1899-12-30T00:13:00"/>
    <n v="12.999999999999954"/>
    <n v="0.21666666666666667"/>
    <n v="9.6923076923076916"/>
  </r>
  <r>
    <x v="57"/>
    <x v="2"/>
    <x v="4"/>
    <x v="201"/>
    <x v="57"/>
    <d v="1899-12-30T00:44:00"/>
    <x v="1"/>
    <x v="13"/>
    <x v="59"/>
    <n v="1.7"/>
    <x v="1"/>
    <d v="1899-12-30T00:11:00"/>
    <n v="11"/>
    <n v="0.18333333333333332"/>
    <n v="9.2727272727272734"/>
  </r>
  <r>
    <x v="57"/>
    <x v="2"/>
    <x v="4"/>
    <x v="202"/>
    <x v="57"/>
    <d v="1899-12-30T15:11:00"/>
    <x v="0"/>
    <x v="59"/>
    <x v="63"/>
    <n v="136"/>
    <x v="4"/>
    <d v="1899-12-30T02:19:00"/>
    <n v="139"/>
    <n v="2.3166666666666669"/>
    <n v="58.705035971223019"/>
  </r>
  <r>
    <x v="57"/>
    <x v="2"/>
    <x v="4"/>
    <x v="112"/>
    <x v="57"/>
    <d v="1899-12-30T15:58:00"/>
    <x v="0"/>
    <x v="60"/>
    <x v="17"/>
    <n v="30.2"/>
    <x v="3"/>
    <d v="1899-12-30T00:42:00"/>
    <n v="42.000000000000014"/>
    <n v="0.7"/>
    <n v="43.142857142857146"/>
  </r>
  <r>
    <x v="57"/>
    <x v="2"/>
    <x v="4"/>
    <x v="203"/>
    <x v="57"/>
    <d v="1899-12-30T18:02:00"/>
    <x v="0"/>
    <x v="6"/>
    <x v="64"/>
    <n v="15.5"/>
    <x v="0"/>
    <d v="1899-12-30T00:42:00"/>
    <n v="42.000000000000014"/>
    <n v="0.7"/>
    <n v="22.142857142857146"/>
  </r>
  <r>
    <x v="57"/>
    <x v="2"/>
    <x v="4"/>
    <x v="158"/>
    <x v="57"/>
    <d v="1899-12-30T19:09:00"/>
    <x v="1"/>
    <x v="15"/>
    <x v="17"/>
    <n v="4.9000000000000004"/>
    <x v="1"/>
    <d v="1899-12-30T00:22:00"/>
    <n v="22.000000000000082"/>
    <n v="0.36666666666666664"/>
    <n v="13.363636363636365"/>
  </r>
  <r>
    <x v="57"/>
    <x v="2"/>
    <x v="4"/>
    <x v="204"/>
    <x v="57"/>
    <d v="1899-12-30T21:28:00"/>
    <x v="1"/>
    <x v="15"/>
    <x v="17"/>
    <n v="12.6"/>
    <x v="1"/>
    <d v="1899-12-30T00:31:00"/>
    <n v="31.00000000000005"/>
    <n v="0.51666666666666672"/>
    <n v="24.387096774193544"/>
  </r>
  <r>
    <x v="57"/>
    <x v="2"/>
    <x v="4"/>
    <x v="205"/>
    <x v="57"/>
    <d v="1899-12-30T22:04:00"/>
    <x v="1"/>
    <x v="61"/>
    <x v="9"/>
    <n v="10.4"/>
    <x v="1"/>
    <d v="1899-12-30T00:16:00"/>
    <n v="15.999999999999943"/>
    <n v="0.26666666666666666"/>
    <n v="39"/>
  </r>
  <r>
    <x v="58"/>
    <x v="2"/>
    <x v="0"/>
    <x v="206"/>
    <x v="58"/>
    <d v="1899-12-30T07:21:00"/>
    <x v="0"/>
    <x v="6"/>
    <x v="9"/>
    <n v="1.1000000000000001"/>
    <x v="0"/>
    <d v="1899-12-30T00:06:00"/>
    <n v="6.0000000000000586"/>
    <n v="0.1"/>
    <n v="11"/>
  </r>
  <r>
    <x v="58"/>
    <x v="2"/>
    <x v="0"/>
    <x v="207"/>
    <x v="58"/>
    <d v="1899-12-30T08:43:00"/>
    <x v="0"/>
    <x v="6"/>
    <x v="9"/>
    <n v="1.1000000000000001"/>
    <x v="0"/>
    <d v="1899-12-30T00:08:00"/>
    <n v="7.9999999999999716"/>
    <n v="0.13333333333333333"/>
    <n v="8.25"/>
  </r>
  <r>
    <x v="58"/>
    <x v="2"/>
    <x v="0"/>
    <x v="88"/>
    <x v="58"/>
    <d v="1899-12-30T19:08:00"/>
    <x v="0"/>
    <x v="6"/>
    <x v="65"/>
    <n v="13.2"/>
    <x v="3"/>
    <d v="1899-12-30T00:44:00"/>
    <n v="44"/>
    <n v="0.73333333333333328"/>
    <n v="18"/>
  </r>
  <r>
    <x v="58"/>
    <x v="2"/>
    <x v="0"/>
    <x v="208"/>
    <x v="58"/>
    <d v="1899-12-30T19:29:00"/>
    <x v="0"/>
    <x v="61"/>
    <x v="65"/>
    <n v="1"/>
    <x v="2"/>
    <d v="1899-12-30T00:06:00"/>
    <n v="5.9999999999999787"/>
    <n v="0.1"/>
    <n v="10"/>
  </r>
  <r>
    <x v="58"/>
    <x v="2"/>
    <x v="0"/>
    <x v="209"/>
    <x v="58"/>
    <d v="1899-12-30T21:15:00"/>
    <x v="0"/>
    <x v="61"/>
    <x v="9"/>
    <n v="9.1999999999999993"/>
    <x v="4"/>
    <d v="1899-12-30T00:14:00"/>
    <n v="13.99999999999995"/>
    <n v="0.23333333333333334"/>
    <n v="39.428571428571423"/>
  </r>
  <r>
    <x v="59"/>
    <x v="2"/>
    <x v="1"/>
    <x v="179"/>
    <x v="59"/>
    <d v="1899-12-30T09:25:00"/>
    <x v="0"/>
    <x v="6"/>
    <x v="65"/>
    <n v="9.4"/>
    <x v="0"/>
    <d v="1899-12-30T00:15:00"/>
    <n v="15.000000000000027"/>
    <n v="0.25"/>
    <n v="37.6"/>
  </r>
  <r>
    <x v="59"/>
    <x v="2"/>
    <x v="1"/>
    <x v="210"/>
    <x v="59"/>
    <d v="1899-12-30T13:13:00"/>
    <x v="0"/>
    <x v="15"/>
    <x v="66"/>
    <n v="12"/>
    <x v="4"/>
    <d v="1899-12-30T00:23:00"/>
    <n v="23.000000000000078"/>
    <n v="0.38333333333333336"/>
    <n v="31.304347826086953"/>
  </r>
  <r>
    <x v="59"/>
    <x v="2"/>
    <x v="1"/>
    <x v="211"/>
    <x v="59"/>
    <d v="1899-12-30T14:57:00"/>
    <x v="0"/>
    <x v="62"/>
    <x v="17"/>
    <n v="35.1"/>
    <x v="4"/>
    <d v="1899-12-30T00:56:00"/>
    <n v="55.999999999999957"/>
    <n v="0.93333333333333335"/>
    <n v="37.607142857142861"/>
  </r>
  <r>
    <x v="59"/>
    <x v="2"/>
    <x v="1"/>
    <x v="212"/>
    <x v="59"/>
    <d v="1899-12-30T16:38:00"/>
    <x v="0"/>
    <x v="15"/>
    <x v="67"/>
    <n v="36.5"/>
    <x v="0"/>
    <d v="1899-12-30T01:04:00"/>
    <n v="63.999999999999929"/>
    <n v="1.0666666666666667"/>
    <n v="34.21875"/>
  </r>
  <r>
    <x v="59"/>
    <x v="2"/>
    <x v="1"/>
    <x v="41"/>
    <x v="59"/>
    <d v="1899-12-30T17:32:00"/>
    <x v="0"/>
    <x v="63"/>
    <x v="68"/>
    <n v="3.1"/>
    <x v="0"/>
    <d v="1899-12-30T00:15:00"/>
    <n v="14.999999999999947"/>
    <n v="0.25"/>
    <n v="12.4"/>
  </r>
  <r>
    <x v="59"/>
    <x v="2"/>
    <x v="1"/>
    <x v="213"/>
    <x v="59"/>
    <d v="1899-12-30T17:47:00"/>
    <x v="0"/>
    <x v="64"/>
    <x v="68"/>
    <n v="2.1"/>
    <x v="2"/>
    <d v="1899-12-30T00:10:00"/>
    <n v="10.000000000000124"/>
    <n v="0.16666666666666666"/>
    <n v="12.600000000000001"/>
  </r>
  <r>
    <x v="59"/>
    <x v="2"/>
    <x v="1"/>
    <x v="214"/>
    <x v="59"/>
    <d v="1899-12-30T18:00:00"/>
    <x v="0"/>
    <x v="64"/>
    <x v="68"/>
    <n v="1.2"/>
    <x v="1"/>
    <d v="1899-12-30T00:08:00"/>
    <n v="7.9999999999999716"/>
    <n v="0.13333333333333333"/>
    <n v="9"/>
  </r>
  <r>
    <x v="59"/>
    <x v="2"/>
    <x v="1"/>
    <x v="215"/>
    <x v="59"/>
    <d v="1899-12-30T19:29:00"/>
    <x v="0"/>
    <x v="64"/>
    <x v="67"/>
    <n v="7.5"/>
    <x v="3"/>
    <d v="1899-12-30T00:36:00"/>
    <n v="36.000000000000028"/>
    <n v="0.6"/>
    <n v="12.5"/>
  </r>
  <r>
    <x v="59"/>
    <x v="2"/>
    <x v="1"/>
    <x v="216"/>
    <x v="59"/>
    <d v="1899-12-30T20:39:00"/>
    <x v="0"/>
    <x v="63"/>
    <x v="17"/>
    <n v="57"/>
    <x v="4"/>
    <d v="1899-12-30T01:06:00"/>
    <n v="66.000000000000085"/>
    <n v="1.1000000000000001"/>
    <n v="51.818181818181813"/>
  </r>
  <r>
    <x v="60"/>
    <x v="2"/>
    <x v="5"/>
    <x v="217"/>
    <x v="60"/>
    <d v="1899-12-30T07:48:00"/>
    <x v="0"/>
    <x v="6"/>
    <x v="69"/>
    <n v="5.9"/>
    <x v="3"/>
    <d v="1899-12-30T00:11:00"/>
    <n v="11.000000000000041"/>
    <n v="0.18333333333333332"/>
    <n v="32.181818181818187"/>
  </r>
  <r>
    <x v="60"/>
    <x v="2"/>
    <x v="5"/>
    <x v="218"/>
    <x v="60"/>
    <d v="1899-12-30T11:56:00"/>
    <x v="0"/>
    <x v="65"/>
    <x v="9"/>
    <n v="6.2"/>
    <x v="3"/>
    <d v="1899-12-30T00:14:00"/>
    <n v="14.00000000000003"/>
    <n v="0.23333333333333334"/>
    <n v="26.571428571428573"/>
  </r>
  <r>
    <x v="60"/>
    <x v="2"/>
    <x v="5"/>
    <x v="219"/>
    <x v="60"/>
    <d v="1899-12-30T17:34:00"/>
    <x v="0"/>
    <x v="6"/>
    <x v="65"/>
    <n v="10.4"/>
    <x v="1"/>
    <d v="1899-12-30T00:26:00"/>
    <n v="25.999999999999908"/>
    <n v="0.43333333333333335"/>
    <n v="24"/>
  </r>
  <r>
    <x v="60"/>
    <x v="2"/>
    <x v="5"/>
    <x v="220"/>
    <x v="60"/>
    <d v="1899-12-30T18:40:00"/>
    <x v="1"/>
    <x v="61"/>
    <x v="70"/>
    <n v="1.2"/>
    <x v="1"/>
    <d v="1899-12-30T00:06:00"/>
    <n v="5.9999999999999787"/>
    <n v="0.1"/>
    <n v="11.999999999999998"/>
  </r>
  <r>
    <x v="60"/>
    <x v="2"/>
    <x v="5"/>
    <x v="221"/>
    <x v="60"/>
    <d v="1899-12-30T19:06:00"/>
    <x v="0"/>
    <x v="66"/>
    <x v="9"/>
    <n v="9.6"/>
    <x v="4"/>
    <d v="1899-12-30T00:21:00"/>
    <n v="20.999999999999925"/>
    <n v="0.35"/>
    <n v="27.428571428571431"/>
  </r>
  <r>
    <x v="61"/>
    <x v="2"/>
    <x v="6"/>
    <x v="117"/>
    <x v="61"/>
    <d v="1899-12-30T10:26:00"/>
    <x v="1"/>
    <x v="6"/>
    <x v="16"/>
    <n v="1"/>
    <x v="1"/>
    <d v="1899-12-30T00:05:00"/>
    <n v="4.9999999999999822"/>
    <n v="8.3333333333333329E-2"/>
    <n v="12"/>
  </r>
  <r>
    <x v="61"/>
    <x v="2"/>
    <x v="6"/>
    <x v="222"/>
    <x v="61"/>
    <d v="1899-12-30T16:13:00"/>
    <x v="0"/>
    <x v="13"/>
    <x v="9"/>
    <n v="0.9"/>
    <x v="0"/>
    <d v="1899-12-30T00:08:00"/>
    <n v="8.0000000000001315"/>
    <n v="0.13333333333333333"/>
    <n v="6.75"/>
  </r>
  <r>
    <x v="61"/>
    <x v="2"/>
    <x v="6"/>
    <x v="223"/>
    <x v="61"/>
    <d v="1899-12-30T19:15:00"/>
    <x v="0"/>
    <x v="6"/>
    <x v="65"/>
    <n v="8.8000000000000007"/>
    <x v="1"/>
    <d v="1899-12-30T00:16:00"/>
    <n v="16.000000000000103"/>
    <n v="0.26666666666666666"/>
    <n v="33"/>
  </r>
  <r>
    <x v="61"/>
    <x v="2"/>
    <x v="6"/>
    <x v="224"/>
    <x v="61"/>
    <d v="1899-12-30T20:55:00"/>
    <x v="0"/>
    <x v="61"/>
    <x v="9"/>
    <n v="25.6"/>
    <x v="0"/>
    <d v="1899-12-30T00:37:00"/>
    <n v="37.000000000000028"/>
    <n v="0.6166666666666667"/>
    <n v="41.513513513513516"/>
  </r>
  <r>
    <x v="62"/>
    <x v="2"/>
    <x v="2"/>
    <x v="225"/>
    <x v="62"/>
    <d v="1899-12-30T06:43:00"/>
    <x v="0"/>
    <x v="6"/>
    <x v="71"/>
    <n v="23"/>
    <x v="0"/>
    <d v="1899-12-30T00:26:00"/>
    <n v="25.999999999999986"/>
    <n v="0.43333333333333335"/>
    <n v="53.076923076923073"/>
  </r>
  <r>
    <x v="62"/>
    <x v="2"/>
    <x v="2"/>
    <x v="226"/>
    <x v="62"/>
    <d v="1899-12-30T12:24:00"/>
    <x v="1"/>
    <x v="17"/>
    <x v="3"/>
    <n v="8.1"/>
    <x v="1"/>
    <d v="1899-12-30T00:18:00"/>
    <n v="18.000000000000096"/>
    <n v="0.3"/>
    <n v="27"/>
  </r>
  <r>
    <x v="62"/>
    <x v="2"/>
    <x v="2"/>
    <x v="12"/>
    <x v="62"/>
    <d v="1899-12-30T19:25:00"/>
    <x v="1"/>
    <x v="20"/>
    <x v="20"/>
    <n v="1.4"/>
    <x v="1"/>
    <d v="1899-12-30T00:13:00"/>
    <n v="12.999999999999954"/>
    <n v="0.21666666666666667"/>
    <n v="6.4615384615384608"/>
  </r>
  <r>
    <x v="63"/>
    <x v="2"/>
    <x v="3"/>
    <x v="227"/>
    <x v="63"/>
    <d v="1899-12-30T14:42:00"/>
    <x v="1"/>
    <x v="20"/>
    <x v="35"/>
    <n v="1.7"/>
    <x v="1"/>
    <d v="1899-12-30T00:05:00"/>
    <n v="5.0000000000001421"/>
    <n v="8.3333333333333329E-2"/>
    <n v="20.400000000000002"/>
  </r>
  <r>
    <x v="63"/>
    <x v="2"/>
    <x v="3"/>
    <x v="228"/>
    <x v="63"/>
    <d v="1899-12-30T14:59:00"/>
    <x v="1"/>
    <x v="32"/>
    <x v="20"/>
    <n v="1.6"/>
    <x v="1"/>
    <d v="1899-12-30T00:06:00"/>
    <n v="5.9999999999999787"/>
    <n v="0.1"/>
    <n v="16"/>
  </r>
  <r>
    <x v="64"/>
    <x v="2"/>
    <x v="4"/>
    <x v="229"/>
    <x v="64"/>
    <d v="1899-12-30T19:54:00"/>
    <x v="1"/>
    <x v="20"/>
    <x v="25"/>
    <n v="2"/>
    <x v="1"/>
    <d v="1899-12-30T00:07:00"/>
    <n v="7.000000000000135"/>
    <n v="0.11666666666666667"/>
    <n v="17.142857142857142"/>
  </r>
  <r>
    <x v="64"/>
    <x v="2"/>
    <x v="4"/>
    <x v="124"/>
    <x v="64"/>
    <d v="1899-12-30T20:40:00"/>
    <x v="0"/>
    <x v="45"/>
    <x v="20"/>
    <n v="2.2000000000000002"/>
    <x v="1"/>
    <d v="1899-12-30T00:06:00"/>
    <n v="6.0000000000001386"/>
    <n v="0.1"/>
    <n v="22"/>
  </r>
  <r>
    <x v="65"/>
    <x v="2"/>
    <x v="0"/>
    <x v="53"/>
    <x v="65"/>
    <d v="1899-12-30T16:22:00"/>
    <x v="0"/>
    <x v="2"/>
    <x v="72"/>
    <n v="144"/>
    <x v="4"/>
    <d v="1899-12-30T02:58:00"/>
    <n v="178"/>
    <n v="2.9666666666666668"/>
    <n v="48.539325842696627"/>
  </r>
  <r>
    <x v="65"/>
    <x v="2"/>
    <x v="0"/>
    <x v="177"/>
    <x v="65"/>
    <d v="1899-12-30T22:22:00"/>
    <x v="0"/>
    <x v="67"/>
    <x v="73"/>
    <n v="310.3"/>
    <x v="4"/>
    <d v="1899-12-30T05:30:00"/>
    <n v="330.00000000000011"/>
    <n v="5.5"/>
    <n v="56.418181818181822"/>
  </r>
  <r>
    <x v="65"/>
    <x v="2"/>
    <x v="0"/>
    <x v="230"/>
    <x v="66"/>
    <d v="1899-12-30T01:39:00"/>
    <x v="0"/>
    <x v="68"/>
    <x v="74"/>
    <n v="201"/>
    <x v="3"/>
    <d v="1899-12-30T02:45:00"/>
    <n v="-1275"/>
    <n v="2.75"/>
    <n v="73.090909090909093"/>
  </r>
  <r>
    <x v="66"/>
    <x v="2"/>
    <x v="1"/>
    <x v="46"/>
    <x v="66"/>
    <d v="1899-12-30T14:29:00"/>
    <x v="1"/>
    <x v="69"/>
    <x v="75"/>
    <n v="6.7"/>
    <x v="1"/>
    <d v="1899-12-30T00:24:00"/>
    <n v="23.999999999999915"/>
    <n v="0.4"/>
    <n v="16.75"/>
  </r>
  <r>
    <x v="66"/>
    <x v="2"/>
    <x v="1"/>
    <x v="142"/>
    <x v="66"/>
    <d v="1899-12-30T15:49:00"/>
    <x v="1"/>
    <x v="70"/>
    <x v="76"/>
    <n v="8.8000000000000007"/>
    <x v="1"/>
    <d v="1899-12-30T00:30:00"/>
    <n v="30.000000000000053"/>
    <n v="0.5"/>
    <n v="17.600000000000001"/>
  </r>
  <r>
    <x v="66"/>
    <x v="2"/>
    <x v="1"/>
    <x v="121"/>
    <x v="66"/>
    <d v="1899-12-30T16:30:00"/>
    <x v="1"/>
    <x v="71"/>
    <x v="77"/>
    <n v="1.2"/>
    <x v="1"/>
    <d v="1899-12-30T00:04:00"/>
    <n v="3.9999999999999858"/>
    <n v="6.6666666666666666E-2"/>
    <n v="18"/>
  </r>
  <r>
    <x v="67"/>
    <x v="2"/>
    <x v="5"/>
    <x v="231"/>
    <x v="67"/>
    <d v="1899-12-30T00:40:00"/>
    <x v="0"/>
    <x v="71"/>
    <x v="77"/>
    <n v="2.1"/>
    <x v="2"/>
    <d v="1899-12-30T00:09:00"/>
    <n v="8.9999999999999982"/>
    <n v="0.15"/>
    <n v="14.000000000000002"/>
  </r>
  <r>
    <x v="67"/>
    <x v="2"/>
    <x v="5"/>
    <x v="232"/>
    <x v="67"/>
    <d v="1899-12-30T01:23:00"/>
    <x v="0"/>
    <x v="72"/>
    <x v="74"/>
    <n v="6.6"/>
    <x v="0"/>
    <d v="1899-12-30T00:12:00"/>
    <n v="12.000000000000007"/>
    <n v="0.2"/>
    <n v="32.999999999999993"/>
  </r>
  <r>
    <x v="67"/>
    <x v="2"/>
    <x v="5"/>
    <x v="233"/>
    <x v="67"/>
    <d v="1899-12-30T15:56:00"/>
    <x v="0"/>
    <x v="70"/>
    <x v="76"/>
    <n v="6.1"/>
    <x v="4"/>
    <d v="1899-12-30T00:25:00"/>
    <n v="24.999999999999911"/>
    <n v="0.41666666666666669"/>
    <n v="14.639999999999999"/>
  </r>
  <r>
    <x v="67"/>
    <x v="2"/>
    <x v="5"/>
    <x v="234"/>
    <x v="67"/>
    <d v="1899-12-30T21:41:00"/>
    <x v="1"/>
    <x v="72"/>
    <x v="76"/>
    <n v="6.9"/>
    <x v="1"/>
    <d v="1899-12-30T00:15:00"/>
    <n v="14.999999999999947"/>
    <n v="0.25"/>
    <n v="27.6"/>
  </r>
  <r>
    <x v="67"/>
    <x v="2"/>
    <x v="5"/>
    <x v="235"/>
    <x v="67"/>
    <d v="1899-12-30T23:18:00"/>
    <x v="1"/>
    <x v="72"/>
    <x v="74"/>
    <n v="7.3"/>
    <x v="1"/>
    <d v="1899-12-30T00:14:00"/>
    <n v="13.99999999999995"/>
    <n v="0.23333333333333334"/>
    <n v="31.285714285714285"/>
  </r>
  <r>
    <x v="68"/>
    <x v="2"/>
    <x v="6"/>
    <x v="236"/>
    <x v="68"/>
    <d v="1899-12-30T12:42:00"/>
    <x v="1"/>
    <x v="70"/>
    <x v="76"/>
    <n v="3.6"/>
    <x v="1"/>
    <d v="1899-12-30T00:13:00"/>
    <n v="12.999999999999954"/>
    <n v="0.21666666666666667"/>
    <n v="16.615384615384617"/>
  </r>
  <r>
    <x v="68"/>
    <x v="2"/>
    <x v="6"/>
    <x v="237"/>
    <x v="68"/>
    <d v="1899-12-30T20:23:00"/>
    <x v="1"/>
    <x v="69"/>
    <x v="78"/>
    <n v="27.2"/>
    <x v="1"/>
    <d v="1899-12-30T00:53:00"/>
    <n v="52.999999999999972"/>
    <n v="0.8833333333333333"/>
    <n v="30.79245283018868"/>
  </r>
  <r>
    <x v="68"/>
    <x v="2"/>
    <x v="6"/>
    <x v="238"/>
    <x v="68"/>
    <d v="1899-12-30T23:26:00"/>
    <x v="1"/>
    <x v="72"/>
    <x v="74"/>
    <n v="25.7"/>
    <x v="1"/>
    <d v="1899-12-30T00:31:00"/>
    <n v="30.99999999999989"/>
    <n v="0.51666666666666672"/>
    <n v="49.741935483870961"/>
  </r>
  <r>
    <x v="69"/>
    <x v="2"/>
    <x v="2"/>
    <x v="163"/>
    <x v="69"/>
    <d v="1899-12-30T16:11:00"/>
    <x v="1"/>
    <x v="70"/>
    <x v="76"/>
    <n v="13.6"/>
    <x v="1"/>
    <d v="1899-12-30T00:44:00"/>
    <n v="44"/>
    <n v="0.73333333333333328"/>
    <n v="18.545454545454547"/>
  </r>
  <r>
    <x v="69"/>
    <x v="2"/>
    <x v="2"/>
    <x v="239"/>
    <x v="69"/>
    <d v="1899-12-30T18:39:00"/>
    <x v="1"/>
    <x v="73"/>
    <x v="79"/>
    <n v="6.2"/>
    <x v="1"/>
    <d v="1899-12-30T00:19:00"/>
    <n v="19.000000000000092"/>
    <n v="0.31666666666666665"/>
    <n v="19.578947368421055"/>
  </r>
  <r>
    <x v="69"/>
    <x v="2"/>
    <x v="2"/>
    <x v="240"/>
    <x v="69"/>
    <d v="1899-12-30T20:44:00"/>
    <x v="1"/>
    <x v="74"/>
    <x v="80"/>
    <n v="6"/>
    <x v="1"/>
    <d v="1899-12-30T00:15:00"/>
    <n v="15.000000000000107"/>
    <n v="0.25"/>
    <n v="24"/>
  </r>
  <r>
    <x v="69"/>
    <x v="2"/>
    <x v="2"/>
    <x v="235"/>
    <x v="69"/>
    <d v="1899-12-30T23:21:00"/>
    <x v="1"/>
    <x v="72"/>
    <x v="74"/>
    <n v="13.8"/>
    <x v="1"/>
    <d v="1899-12-30T00:17:00"/>
    <n v="16.99999999999994"/>
    <n v="0.28333333333333333"/>
    <n v="48.705882352941181"/>
  </r>
  <r>
    <x v="70"/>
    <x v="2"/>
    <x v="3"/>
    <x v="241"/>
    <x v="70"/>
    <d v="1899-12-30T22:55:00"/>
    <x v="0"/>
    <x v="72"/>
    <x v="74"/>
    <n v="28.8"/>
    <x v="0"/>
    <d v="1899-12-30T00:50:00"/>
    <n v="50.000000000000142"/>
    <n v="0.83333333333333337"/>
    <n v="34.56"/>
  </r>
  <r>
    <x v="71"/>
    <x v="2"/>
    <x v="4"/>
    <x v="242"/>
    <x v="71"/>
    <d v="1899-12-30T13:22:00"/>
    <x v="0"/>
    <x v="70"/>
    <x v="76"/>
    <n v="16.100000000000001"/>
    <x v="5"/>
    <d v="1899-12-30T00:35:00"/>
    <n v="35.000000000000036"/>
    <n v="0.58333333333333337"/>
    <n v="27.6"/>
  </r>
  <r>
    <x v="71"/>
    <x v="2"/>
    <x v="4"/>
    <x v="227"/>
    <x v="71"/>
    <d v="1899-12-30T15:09:00"/>
    <x v="0"/>
    <x v="72"/>
    <x v="74"/>
    <n v="16.399999999999999"/>
    <x v="0"/>
    <d v="1899-12-30T00:32:00"/>
    <n v="32.000000000000043"/>
    <n v="0.53333333333333333"/>
    <n v="30.749999999999996"/>
  </r>
  <r>
    <x v="72"/>
    <x v="3"/>
    <x v="0"/>
    <x v="105"/>
    <x v="72"/>
    <d v="1899-12-30T14:01:00"/>
    <x v="0"/>
    <x v="70"/>
    <x v="74"/>
    <n v="11"/>
    <x v="3"/>
    <d v="1899-12-30T00:18:00"/>
    <n v="18.000000000000096"/>
    <n v="0.3"/>
    <n v="36.666666666666671"/>
  </r>
  <r>
    <x v="72"/>
    <x v="3"/>
    <x v="0"/>
    <x v="136"/>
    <x v="72"/>
    <d v="1899-12-30T15:24:00"/>
    <x v="0"/>
    <x v="70"/>
    <x v="76"/>
    <n v="15.5"/>
    <x v="4"/>
    <d v="1899-12-30T00:48:00"/>
    <n v="48.000000000000149"/>
    <n v="0.8"/>
    <n v="19.375"/>
  </r>
  <r>
    <x v="72"/>
    <x v="3"/>
    <x v="0"/>
    <x v="38"/>
    <x v="72"/>
    <d v="1899-12-30T16:49:00"/>
    <x v="0"/>
    <x v="72"/>
    <x v="74"/>
    <n v="20.3"/>
    <x v="3"/>
    <d v="1899-12-30T00:48:00"/>
    <n v="47.999999999999986"/>
    <n v="0.8"/>
    <n v="25.375"/>
  </r>
  <r>
    <x v="72"/>
    <x v="3"/>
    <x v="0"/>
    <x v="177"/>
    <x v="72"/>
    <d v="1899-12-30T16:57:00"/>
    <x v="1"/>
    <x v="70"/>
    <x v="74"/>
    <n v="0.7"/>
    <x v="1"/>
    <d v="1899-12-30T00:05:00"/>
    <n v="5.0000000000001421"/>
    <n v="8.3333333333333329E-2"/>
    <n v="8.4"/>
  </r>
  <r>
    <x v="73"/>
    <x v="3"/>
    <x v="1"/>
    <x v="243"/>
    <x v="73"/>
    <d v="1899-12-30T09:04:00"/>
    <x v="1"/>
    <x v="70"/>
    <x v="74"/>
    <n v="5.5"/>
    <x v="1"/>
    <d v="1899-12-30T00:16:00"/>
    <n v="16.000000000000021"/>
    <n v="0.26666666666666666"/>
    <n v="20.625"/>
  </r>
  <r>
    <x v="73"/>
    <x v="3"/>
    <x v="1"/>
    <x v="244"/>
    <x v="73"/>
    <d v="1899-12-30T11:16:00"/>
    <x v="1"/>
    <x v="70"/>
    <x v="74"/>
    <n v="5.0999999999999996"/>
    <x v="1"/>
    <d v="1899-12-30T00:15:00"/>
    <n v="15.000000000000027"/>
    <n v="0.25"/>
    <n v="20.399999999999999"/>
  </r>
  <r>
    <x v="73"/>
    <x v="3"/>
    <x v="1"/>
    <x v="245"/>
    <x v="73"/>
    <d v="1899-12-30T14:47:00"/>
    <x v="0"/>
    <x v="70"/>
    <x v="81"/>
    <n v="77.3"/>
    <x v="4"/>
    <d v="1899-12-30T02:26:00"/>
    <n v="146.00000000000011"/>
    <n v="2.4333333333333331"/>
    <n v="31.767123287671236"/>
  </r>
  <r>
    <x v="73"/>
    <x v="3"/>
    <x v="1"/>
    <x v="246"/>
    <x v="73"/>
    <d v="1899-12-30T18:09:00"/>
    <x v="0"/>
    <x v="75"/>
    <x v="73"/>
    <n v="80.5"/>
    <x v="4"/>
    <d v="1899-12-30T01:12:00"/>
    <n v="71.999999999999901"/>
    <n v="1.2"/>
    <n v="67.083333333333343"/>
  </r>
  <r>
    <x v="73"/>
    <x v="3"/>
    <x v="1"/>
    <x v="247"/>
    <x v="73"/>
    <d v="1899-12-30T22:36:00"/>
    <x v="0"/>
    <x v="68"/>
    <x v="82"/>
    <n v="174.2"/>
    <x v="4"/>
    <d v="1899-12-30T02:58:00"/>
    <n v="178"/>
    <n v="2.9666666666666668"/>
    <n v="58.7191011235955"/>
  </r>
  <r>
    <x v="73"/>
    <x v="3"/>
    <x v="1"/>
    <x v="248"/>
    <x v="74"/>
    <d v="1899-12-30T01:34:00"/>
    <x v="0"/>
    <x v="76"/>
    <x v="83"/>
    <n v="144"/>
    <x v="3"/>
    <d v="1899-12-30T02:23:00"/>
    <n v="-1297"/>
    <n v="2.3833333333333333"/>
    <n v="60.41958041958042"/>
  </r>
  <r>
    <x v="74"/>
    <x v="3"/>
    <x v="5"/>
    <x v="249"/>
    <x v="74"/>
    <d v="1899-12-30T04:16:00"/>
    <x v="0"/>
    <x v="77"/>
    <x v="3"/>
    <n v="159.30000000000001"/>
    <x v="3"/>
    <d v="1899-12-30T02:16:00"/>
    <n v="136.00000000000003"/>
    <n v="2.2666666666666666"/>
    <n v="70.279411764705884"/>
  </r>
  <r>
    <x v="75"/>
    <x v="3"/>
    <x v="2"/>
    <x v="25"/>
    <x v="75"/>
    <d v="1899-12-30T21:55:00"/>
    <x v="0"/>
    <x v="20"/>
    <x v="51"/>
    <n v="7.9"/>
    <x v="0"/>
    <d v="1899-12-30T00:16:00"/>
    <n v="15.999999999999943"/>
    <n v="0.26666666666666666"/>
    <n v="29.625"/>
  </r>
  <r>
    <x v="76"/>
    <x v="3"/>
    <x v="3"/>
    <x v="250"/>
    <x v="76"/>
    <d v="1899-12-30T00:39:00"/>
    <x v="0"/>
    <x v="47"/>
    <x v="20"/>
    <n v="8"/>
    <x v="0"/>
    <d v="1899-12-30T00:20:00"/>
    <n v="20.000000000000004"/>
    <n v="0.33333333333333331"/>
    <n v="24"/>
  </r>
  <r>
    <x v="77"/>
    <x v="3"/>
    <x v="4"/>
    <x v="239"/>
    <x v="77"/>
    <d v="1899-12-30T18:39:00"/>
    <x v="0"/>
    <x v="2"/>
    <x v="4"/>
    <n v="6.1"/>
    <x v="0"/>
    <d v="1899-12-30T00:19:00"/>
    <n v="19.000000000000092"/>
    <n v="0.31666666666666665"/>
    <n v="19.263157894736842"/>
  </r>
  <r>
    <x v="77"/>
    <x v="3"/>
    <x v="4"/>
    <x v="251"/>
    <x v="77"/>
    <d v="1899-12-30T20:00:00"/>
    <x v="0"/>
    <x v="17"/>
    <x v="3"/>
    <n v="6.1"/>
    <x v="2"/>
    <d v="1899-12-30T00:15:00"/>
    <n v="15.000000000000107"/>
    <n v="0.25"/>
    <n v="24.4"/>
  </r>
  <r>
    <x v="78"/>
    <x v="3"/>
    <x v="0"/>
    <x v="252"/>
    <x v="78"/>
    <d v="1899-12-30T12:48:00"/>
    <x v="0"/>
    <x v="2"/>
    <x v="19"/>
    <n v="10.5"/>
    <x v="3"/>
    <d v="1899-12-30T00:18:00"/>
    <n v="17.999999999999936"/>
    <n v="0.3"/>
    <n v="35"/>
  </r>
  <r>
    <x v="78"/>
    <x v="3"/>
    <x v="0"/>
    <x v="253"/>
    <x v="78"/>
    <d v="1899-12-30T13:51:00"/>
    <x v="0"/>
    <x v="18"/>
    <x v="3"/>
    <n v="8.6999999999999993"/>
    <x v="0"/>
    <d v="1899-12-30T00:17:00"/>
    <n v="16.99999999999994"/>
    <n v="0.28333333333333333"/>
    <n v="30.705882352941174"/>
  </r>
  <r>
    <x v="78"/>
    <x v="3"/>
    <x v="0"/>
    <x v="254"/>
    <x v="78"/>
    <d v="1899-12-30T14:03:00"/>
    <x v="0"/>
    <x v="45"/>
    <x v="20"/>
    <n v="1.8"/>
    <x v="2"/>
    <d v="1899-12-30T00:08:00"/>
    <n v="7.9999999999999716"/>
    <n v="0.13333333333333333"/>
    <n v="13.5"/>
  </r>
  <r>
    <x v="78"/>
    <x v="3"/>
    <x v="0"/>
    <x v="37"/>
    <x v="78"/>
    <d v="1899-12-30T15:20:00"/>
    <x v="0"/>
    <x v="2"/>
    <x v="22"/>
    <n v="19.100000000000001"/>
    <x v="3"/>
    <d v="1899-12-30T00:37:00"/>
    <n v="36.999999999999872"/>
    <n v="0.6166666666666667"/>
    <n v="30.972972972972975"/>
  </r>
  <r>
    <x v="78"/>
    <x v="3"/>
    <x v="0"/>
    <x v="222"/>
    <x v="78"/>
    <d v="1899-12-30T16:47:00"/>
    <x v="0"/>
    <x v="23"/>
    <x v="3"/>
    <n v="18.600000000000001"/>
    <x v="3"/>
    <d v="1899-12-30T00:42:00"/>
    <n v="42.000000000000014"/>
    <n v="0.7"/>
    <n v="26.571428571428577"/>
  </r>
  <r>
    <x v="79"/>
    <x v="3"/>
    <x v="2"/>
    <x v="255"/>
    <x v="79"/>
    <d v="1899-12-30T09:26:00"/>
    <x v="0"/>
    <x v="20"/>
    <x v="32"/>
    <n v="2.8"/>
    <x v="2"/>
    <d v="1899-12-30T00:11:00"/>
    <n v="10.999999999999961"/>
    <n v="0.18333333333333332"/>
    <n v="15.272727272727273"/>
  </r>
  <r>
    <x v="79"/>
    <x v="3"/>
    <x v="2"/>
    <x v="256"/>
    <x v="79"/>
    <d v="1899-12-30T09:53:00"/>
    <x v="0"/>
    <x v="2"/>
    <x v="22"/>
    <n v="8.9"/>
    <x v="3"/>
    <d v="1899-12-30T00:19:00"/>
    <n v="18.999999999999932"/>
    <n v="0.31666666666666665"/>
    <n v="28.10526315789474"/>
  </r>
  <r>
    <x v="79"/>
    <x v="3"/>
    <x v="2"/>
    <x v="257"/>
    <x v="79"/>
    <d v="1899-12-30T11:18:00"/>
    <x v="0"/>
    <x v="78"/>
    <x v="84"/>
    <n v="7.5"/>
    <x v="4"/>
    <d v="1899-12-30T00:20:00"/>
    <n v="20.000000000000007"/>
    <n v="0.33333333333333331"/>
    <n v="22.5"/>
  </r>
  <r>
    <x v="79"/>
    <x v="3"/>
    <x v="2"/>
    <x v="258"/>
    <x v="79"/>
    <d v="1899-12-30T12:44:00"/>
    <x v="0"/>
    <x v="23"/>
    <x v="4"/>
    <n v="15.9"/>
    <x v="3"/>
    <d v="1899-12-30T00:22:00"/>
    <n v="22.000000000000082"/>
    <n v="0.36666666666666664"/>
    <n v="43.363636363636367"/>
  </r>
  <r>
    <x v="79"/>
    <x v="3"/>
    <x v="2"/>
    <x v="259"/>
    <x v="79"/>
    <d v="1899-12-30T14:01:00"/>
    <x v="0"/>
    <x v="17"/>
    <x v="3"/>
    <n v="6.5"/>
    <x v="0"/>
    <d v="1899-12-30T00:19:00"/>
    <n v="19.000000000000092"/>
    <n v="0.31666666666666665"/>
    <n v="20.526315789473685"/>
  </r>
  <r>
    <x v="80"/>
    <x v="3"/>
    <x v="4"/>
    <x v="260"/>
    <x v="80"/>
    <d v="1899-12-30T08:09:00"/>
    <x v="0"/>
    <x v="2"/>
    <x v="85"/>
    <n v="15.3"/>
    <x v="5"/>
    <d v="1899-12-30T00:40:00"/>
    <n v="40.000000000000014"/>
    <n v="0.66666666666666663"/>
    <n v="22.950000000000003"/>
  </r>
  <r>
    <x v="80"/>
    <x v="3"/>
    <x v="4"/>
    <x v="261"/>
    <x v="80"/>
    <d v="1899-12-30T16:43:00"/>
    <x v="0"/>
    <x v="79"/>
    <x v="3"/>
    <n v="13.7"/>
    <x v="5"/>
    <d v="1899-12-30T00:43:00"/>
    <n v="43.000000000000007"/>
    <n v="0.71666666666666667"/>
    <n v="19.11627906976744"/>
  </r>
  <r>
    <x v="81"/>
    <x v="3"/>
    <x v="0"/>
    <x v="262"/>
    <x v="81"/>
    <d v="1899-12-30T12:07:00"/>
    <x v="0"/>
    <x v="2"/>
    <x v="22"/>
    <n v="11.9"/>
    <x v="5"/>
    <d v="1899-12-30T00:31:00"/>
    <n v="30.999999999999972"/>
    <n v="0.51666666666666672"/>
    <n v="23.032258064516128"/>
  </r>
  <r>
    <x v="81"/>
    <x v="3"/>
    <x v="0"/>
    <x v="236"/>
    <x v="81"/>
    <d v="1899-12-30T12:32:00"/>
    <x v="0"/>
    <x v="26"/>
    <x v="86"/>
    <n v="1.4"/>
    <x v="2"/>
    <d v="1899-12-30T00:03:00"/>
    <n v="2.9999999999999893"/>
    <n v="0.05"/>
    <n v="27.999999999999996"/>
  </r>
  <r>
    <x v="81"/>
    <x v="3"/>
    <x v="0"/>
    <x v="263"/>
    <x v="81"/>
    <d v="1899-12-30T15:01:00"/>
    <x v="0"/>
    <x v="23"/>
    <x v="3"/>
    <n v="15.2"/>
    <x v="3"/>
    <d v="1899-12-30T00:30:00"/>
    <n v="30.000000000000053"/>
    <n v="0.5"/>
    <n v="30.4"/>
  </r>
  <r>
    <x v="82"/>
    <x v="3"/>
    <x v="1"/>
    <x v="264"/>
    <x v="82"/>
    <d v="1899-12-30T13:17:00"/>
    <x v="0"/>
    <x v="2"/>
    <x v="4"/>
    <n v="6"/>
    <x v="2"/>
    <d v="1899-12-30T00:18:00"/>
    <n v="18.000000000000096"/>
    <n v="0.3"/>
    <n v="20"/>
  </r>
  <r>
    <x v="82"/>
    <x v="3"/>
    <x v="1"/>
    <x v="265"/>
    <x v="82"/>
    <d v="1899-12-30T15:26:00"/>
    <x v="0"/>
    <x v="17"/>
    <x v="3"/>
    <n v="6.1"/>
    <x v="0"/>
    <d v="1899-12-30T00:16:00"/>
    <n v="16.000000000000103"/>
    <n v="0.26666666666666666"/>
    <n v="22.875"/>
  </r>
  <r>
    <x v="83"/>
    <x v="3"/>
    <x v="2"/>
    <x v="266"/>
    <x v="83"/>
    <d v="1899-12-30T18:08:00"/>
    <x v="0"/>
    <x v="20"/>
    <x v="51"/>
    <n v="8.1999999999999993"/>
    <x v="0"/>
    <d v="1899-12-30T00:24:00"/>
    <n v="23.999999999999915"/>
    <n v="0.4"/>
    <n v="20.499999999999996"/>
  </r>
  <r>
    <x v="83"/>
    <x v="3"/>
    <x v="2"/>
    <x v="267"/>
    <x v="83"/>
    <d v="1899-12-30T20:19:00"/>
    <x v="0"/>
    <x v="47"/>
    <x v="20"/>
    <n v="8"/>
    <x v="0"/>
    <d v="1899-12-30T00:22:00"/>
    <n v="21.999999999999922"/>
    <n v="0.36666666666666664"/>
    <n v="21.81818181818182"/>
  </r>
  <r>
    <x v="84"/>
    <x v="3"/>
    <x v="0"/>
    <x v="268"/>
    <x v="84"/>
    <d v="1899-12-30T09:04:00"/>
    <x v="0"/>
    <x v="2"/>
    <x v="22"/>
    <n v="13.6"/>
    <x v="3"/>
    <d v="1899-12-30T00:39:00"/>
    <n v="39.000000000000021"/>
    <n v="0.65"/>
    <n v="20.923076923076923"/>
  </r>
  <r>
    <x v="84"/>
    <x v="3"/>
    <x v="0"/>
    <x v="269"/>
    <x v="84"/>
    <d v="1899-12-30T10:40:00"/>
    <x v="0"/>
    <x v="23"/>
    <x v="3"/>
    <n v="22.5"/>
    <x v="3"/>
    <d v="1899-12-30T00:30:00"/>
    <n v="29.999999999999972"/>
    <n v="0.5"/>
    <n v="45"/>
  </r>
  <r>
    <x v="84"/>
    <x v="3"/>
    <x v="0"/>
    <x v="270"/>
    <x v="84"/>
    <d v="1899-12-30T12:28:00"/>
    <x v="0"/>
    <x v="2"/>
    <x v="19"/>
    <n v="10.4"/>
    <x v="3"/>
    <d v="1899-12-30T00:20:00"/>
    <n v="20.000000000000089"/>
    <n v="0.33333333333333331"/>
    <n v="31.200000000000003"/>
  </r>
  <r>
    <x v="84"/>
    <x v="3"/>
    <x v="0"/>
    <x v="92"/>
    <x v="84"/>
    <d v="1899-12-30T13:26:00"/>
    <x v="0"/>
    <x v="18"/>
    <x v="3"/>
    <n v="10"/>
    <x v="3"/>
    <d v="1899-12-30T00:24:00"/>
    <n v="24.000000000000075"/>
    <n v="0.4"/>
    <n v="25"/>
  </r>
  <r>
    <x v="85"/>
    <x v="3"/>
    <x v="1"/>
    <x v="271"/>
    <x v="85"/>
    <d v="1899-12-30T17:16:00"/>
    <x v="0"/>
    <x v="20"/>
    <x v="34"/>
    <n v="6"/>
    <x v="0"/>
    <d v="1899-12-30T00:13:00"/>
    <n v="12.999999999999954"/>
    <n v="0.21666666666666667"/>
    <n v="27.69230769230769"/>
  </r>
  <r>
    <x v="85"/>
    <x v="3"/>
    <x v="1"/>
    <x v="272"/>
    <x v="85"/>
    <d v="1899-12-30T19:05:00"/>
    <x v="0"/>
    <x v="31"/>
    <x v="20"/>
    <n v="6.5"/>
    <x v="0"/>
    <d v="1899-12-30T00:16:00"/>
    <n v="15.999999999999943"/>
    <n v="0.26666666666666666"/>
    <n v="24.375"/>
  </r>
  <r>
    <x v="86"/>
    <x v="3"/>
    <x v="5"/>
    <x v="273"/>
    <x v="86"/>
    <d v="1899-12-30T19:16:00"/>
    <x v="0"/>
    <x v="2"/>
    <x v="4"/>
    <n v="3.1"/>
    <x v="2"/>
    <d v="1899-12-30T00:09:00"/>
    <n v="9.0000000000001279"/>
    <n v="0.15"/>
    <n v="20.666666666666668"/>
  </r>
  <r>
    <x v="86"/>
    <x v="3"/>
    <x v="5"/>
    <x v="274"/>
    <x v="86"/>
    <d v="1899-12-30T19:52:00"/>
    <x v="0"/>
    <x v="80"/>
    <x v="87"/>
    <n v="1.9"/>
    <x v="2"/>
    <d v="1899-12-30T00:06:00"/>
    <n v="5.9999999999999787"/>
    <n v="0.1"/>
    <n v="18.999999999999996"/>
  </r>
  <r>
    <x v="86"/>
    <x v="3"/>
    <x v="5"/>
    <x v="275"/>
    <x v="86"/>
    <d v="1899-12-30T21:50:00"/>
    <x v="0"/>
    <x v="17"/>
    <x v="3"/>
    <n v="4.2"/>
    <x v="6"/>
    <d v="1899-12-30T00:09:00"/>
    <n v="8.999999999999968"/>
    <n v="0.15"/>
    <n v="28.000000000000004"/>
  </r>
  <r>
    <x v="87"/>
    <x v="3"/>
    <x v="3"/>
    <x v="276"/>
    <x v="87"/>
    <d v="1899-12-30T13:40:00"/>
    <x v="0"/>
    <x v="20"/>
    <x v="88"/>
    <n v="4.9000000000000004"/>
    <x v="6"/>
    <d v="1899-12-30T00:10:00"/>
    <n v="9.9999999999999645"/>
    <n v="0.16666666666666666"/>
    <n v="29.400000000000002"/>
  </r>
  <r>
    <x v="87"/>
    <x v="3"/>
    <x v="3"/>
    <x v="277"/>
    <x v="87"/>
    <d v="1899-12-30T14:25:00"/>
    <x v="0"/>
    <x v="81"/>
    <x v="20"/>
    <n v="4.8"/>
    <x v="6"/>
    <d v="1899-12-30T00:12:00"/>
    <n v="11.999999999999957"/>
    <n v="0.2"/>
    <n v="23.999999999999996"/>
  </r>
  <r>
    <x v="88"/>
    <x v="3"/>
    <x v="4"/>
    <x v="120"/>
    <x v="88"/>
    <d v="1899-12-30T12:34:00"/>
    <x v="0"/>
    <x v="2"/>
    <x v="22"/>
    <n v="12.4"/>
    <x v="4"/>
    <d v="1899-12-30T00:25:00"/>
    <n v="25.000000000000071"/>
    <n v="0.41666666666666669"/>
    <n v="29.759999999999998"/>
  </r>
  <r>
    <x v="88"/>
    <x v="3"/>
    <x v="4"/>
    <x v="276"/>
    <x v="88"/>
    <d v="1899-12-30T13:49:00"/>
    <x v="0"/>
    <x v="23"/>
    <x v="3"/>
    <n v="32.799999999999997"/>
    <x v="4"/>
    <d v="1899-12-30T00:19:00"/>
    <n v="18.999999999999932"/>
    <n v="0.31666666666666665"/>
    <n v="103.57894736842105"/>
  </r>
  <r>
    <x v="88"/>
    <x v="3"/>
    <x v="4"/>
    <x v="278"/>
    <x v="88"/>
    <d v="1899-12-30T22:28:00"/>
    <x v="0"/>
    <x v="17"/>
    <x v="3"/>
    <n v="5.5"/>
    <x v="4"/>
    <d v="1899-12-30T00:18:00"/>
    <n v="17.999999999999936"/>
    <n v="0.3"/>
    <n v="18.333333333333336"/>
  </r>
  <r>
    <x v="89"/>
    <x v="3"/>
    <x v="0"/>
    <x v="174"/>
    <x v="89"/>
    <d v="1899-12-30T12:01:00"/>
    <x v="0"/>
    <x v="2"/>
    <x v="19"/>
    <n v="9.9"/>
    <x v="3"/>
    <d v="1899-12-30T00:17:00"/>
    <n v="17.000000000000021"/>
    <n v="0.28333333333333333"/>
    <n v="34.941176470588239"/>
  </r>
  <r>
    <x v="89"/>
    <x v="3"/>
    <x v="0"/>
    <x v="279"/>
    <x v="89"/>
    <d v="1899-12-30T13:34:00"/>
    <x v="0"/>
    <x v="18"/>
    <x v="3"/>
    <n v="10"/>
    <x v="3"/>
    <d v="1899-12-30T00:21:00"/>
    <n v="20.999999999999925"/>
    <n v="0.35"/>
    <n v="28.571428571428573"/>
  </r>
  <r>
    <x v="89"/>
    <x v="3"/>
    <x v="0"/>
    <x v="280"/>
    <x v="89"/>
    <d v="1899-12-30T19:18:00"/>
    <x v="0"/>
    <x v="2"/>
    <x v="19"/>
    <n v="14.2"/>
    <x v="4"/>
    <d v="1899-12-30T00:32:00"/>
    <n v="32.000000000000043"/>
    <n v="0.53333333333333333"/>
    <n v="26.625"/>
  </r>
  <r>
    <x v="89"/>
    <x v="3"/>
    <x v="0"/>
    <x v="281"/>
    <x v="89"/>
    <d v="1899-12-30T23:19:00"/>
    <x v="0"/>
    <x v="18"/>
    <x v="3"/>
    <n v="18.2"/>
    <x v="3"/>
    <d v="1899-12-30T00:35:00"/>
    <n v="35.000000000000036"/>
    <n v="0.58333333333333337"/>
    <n v="31.199999999999996"/>
  </r>
  <r>
    <x v="90"/>
    <x v="3"/>
    <x v="1"/>
    <x v="282"/>
    <x v="90"/>
    <d v="1899-12-30T18:57:00"/>
    <x v="0"/>
    <x v="20"/>
    <x v="50"/>
    <n v="7.7"/>
    <x v="0"/>
    <d v="1899-12-30T00:15:00"/>
    <n v="14.999999999999947"/>
    <n v="0.25"/>
    <n v="30.8"/>
  </r>
  <r>
    <x v="90"/>
    <x v="3"/>
    <x v="1"/>
    <x v="283"/>
    <x v="90"/>
    <d v="1899-12-30T22:34:00"/>
    <x v="0"/>
    <x v="46"/>
    <x v="20"/>
    <n v="6.8"/>
    <x v="1"/>
    <d v="1899-12-30T00:18:00"/>
    <n v="17.999999999999936"/>
    <n v="0.3"/>
    <n v="22.666666666666668"/>
  </r>
  <r>
    <x v="91"/>
    <x v="4"/>
    <x v="5"/>
    <x v="284"/>
    <x v="91"/>
    <d v="1899-12-30T13:53:00"/>
    <x v="0"/>
    <x v="20"/>
    <x v="25"/>
    <n v="2.1"/>
    <x v="0"/>
    <d v="1899-12-30T00:08:00"/>
    <n v="8.0000000000001315"/>
    <n v="0.13333333333333333"/>
    <n v="15.75"/>
  </r>
  <r>
    <x v="91"/>
    <x v="4"/>
    <x v="5"/>
    <x v="285"/>
    <x v="91"/>
    <d v="1899-12-30T14:31:00"/>
    <x v="0"/>
    <x v="45"/>
    <x v="20"/>
    <n v="2.2999999999999998"/>
    <x v="1"/>
    <d v="1899-12-30T00:05:00"/>
    <n v="4.9999999999999822"/>
    <n v="8.3333333333333329E-2"/>
    <n v="27.599999999999998"/>
  </r>
  <r>
    <x v="91"/>
    <x v="4"/>
    <x v="5"/>
    <x v="286"/>
    <x v="91"/>
    <d v="1899-12-30T17:45:00"/>
    <x v="0"/>
    <x v="20"/>
    <x v="34"/>
    <n v="6.2"/>
    <x v="6"/>
    <d v="1899-12-30T00:12:00"/>
    <n v="12.000000000000117"/>
    <n v="0.2"/>
    <n v="31"/>
  </r>
  <r>
    <x v="91"/>
    <x v="4"/>
    <x v="5"/>
    <x v="287"/>
    <x v="91"/>
    <d v="1899-12-30T18:10:00"/>
    <x v="0"/>
    <x v="31"/>
    <x v="89"/>
    <n v="7.5"/>
    <x v="3"/>
    <d v="1899-12-30T00:16:00"/>
    <n v="15.999999999999943"/>
    <n v="0.26666666666666666"/>
    <n v="28.125"/>
  </r>
  <r>
    <x v="91"/>
    <x v="4"/>
    <x v="5"/>
    <x v="288"/>
    <x v="91"/>
    <d v="1899-12-30T22:49:00"/>
    <x v="0"/>
    <x v="82"/>
    <x v="20"/>
    <n v="3.1"/>
    <x v="2"/>
    <d v="1899-12-30T00:11:00"/>
    <n v="10.999999999999961"/>
    <n v="0.18333333333333332"/>
    <n v="16.90909090909091"/>
  </r>
  <r>
    <x v="92"/>
    <x v="4"/>
    <x v="6"/>
    <x v="289"/>
    <x v="92"/>
    <d v="1899-12-30T14:21:00"/>
    <x v="0"/>
    <x v="20"/>
    <x v="25"/>
    <n v="2.2000000000000002"/>
    <x v="2"/>
    <d v="1899-12-30T00:07:00"/>
    <n v="6.9999999999999751"/>
    <n v="0.11666666666666667"/>
    <n v="18.857142857142858"/>
  </r>
  <r>
    <x v="92"/>
    <x v="4"/>
    <x v="6"/>
    <x v="290"/>
    <x v="92"/>
    <d v="1899-12-30T15:48:00"/>
    <x v="0"/>
    <x v="45"/>
    <x v="20"/>
    <n v="3.9"/>
    <x v="0"/>
    <d v="1899-12-30T00:11:00"/>
    <n v="10.999999999999961"/>
    <n v="0.18333333333333332"/>
    <n v="21.272727272727273"/>
  </r>
  <r>
    <x v="93"/>
    <x v="4"/>
    <x v="2"/>
    <x v="291"/>
    <x v="93"/>
    <d v="1899-12-30T22:28:00"/>
    <x v="0"/>
    <x v="17"/>
    <x v="3"/>
    <n v="2.5"/>
    <x v="0"/>
    <d v="1899-12-30T00:08:00"/>
    <n v="7.9999999999999716"/>
    <n v="0.13333333333333333"/>
    <n v="18.75"/>
  </r>
  <r>
    <x v="94"/>
    <x v="4"/>
    <x v="3"/>
    <x v="112"/>
    <x v="94"/>
    <d v="1899-12-30T15:37:00"/>
    <x v="0"/>
    <x v="2"/>
    <x v="4"/>
    <n v="8.6999999999999993"/>
    <x v="0"/>
    <d v="1899-12-30T00:21:00"/>
    <n v="21.000000000000085"/>
    <n v="0.35"/>
    <n v="24.857142857142858"/>
  </r>
  <r>
    <x v="94"/>
    <x v="4"/>
    <x v="3"/>
    <x v="292"/>
    <x v="94"/>
    <d v="1899-12-30T21:14:00"/>
    <x v="0"/>
    <x v="83"/>
    <x v="90"/>
    <n v="14.5"/>
    <x v="2"/>
    <d v="1899-12-30T00:19:00"/>
    <n v="18.999999999999932"/>
    <n v="0.31666666666666665"/>
    <n v="45.789473684210527"/>
  </r>
  <r>
    <x v="94"/>
    <x v="4"/>
    <x v="3"/>
    <x v="293"/>
    <x v="94"/>
    <d v="1899-12-30T21:36:00"/>
    <x v="0"/>
    <x v="84"/>
    <x v="91"/>
    <n v="4.5"/>
    <x v="0"/>
    <d v="1899-12-30T00:06:00"/>
    <n v="5.9999999999999787"/>
    <n v="0.1"/>
    <n v="45"/>
  </r>
  <r>
    <x v="94"/>
    <x v="4"/>
    <x v="3"/>
    <x v="195"/>
    <x v="94"/>
    <d v="1899-12-30T22:27:00"/>
    <x v="0"/>
    <x v="85"/>
    <x v="90"/>
    <n v="5"/>
    <x v="0"/>
    <d v="1899-12-30T00:08:00"/>
    <n v="7.9999999999999716"/>
    <n v="0.13333333333333333"/>
    <n v="37.5"/>
  </r>
  <r>
    <x v="95"/>
    <x v="4"/>
    <x v="4"/>
    <x v="294"/>
    <x v="95"/>
    <d v="1899-12-30T21:36:00"/>
    <x v="0"/>
    <x v="86"/>
    <x v="92"/>
    <n v="14.2"/>
    <x v="0"/>
    <d v="1899-12-30T00:12:00"/>
    <n v="11.999999999999957"/>
    <n v="0.2"/>
    <n v="70.999999999999986"/>
  </r>
  <r>
    <x v="95"/>
    <x v="4"/>
    <x v="4"/>
    <x v="295"/>
    <x v="95"/>
    <d v="1899-12-30T22:40:00"/>
    <x v="0"/>
    <x v="87"/>
    <x v="93"/>
    <n v="2.9"/>
    <x v="2"/>
    <d v="1899-12-30T00:06:00"/>
    <n v="5.9999999999999787"/>
    <n v="0.1"/>
    <n v="28.999999999999996"/>
  </r>
  <r>
    <x v="95"/>
    <x v="4"/>
    <x v="4"/>
    <x v="296"/>
    <x v="96"/>
    <d v="1899-12-30T00:08:00"/>
    <x v="0"/>
    <x v="88"/>
    <x v="94"/>
    <n v="12.9"/>
    <x v="3"/>
    <d v="1899-12-30T00:13:00"/>
    <n v="-1427"/>
    <n v="0.21666666666666667"/>
    <n v="59.53846153846154"/>
  </r>
  <r>
    <x v="96"/>
    <x v="4"/>
    <x v="0"/>
    <x v="297"/>
    <x v="96"/>
    <d v="1899-12-30T06:02:00"/>
    <x v="0"/>
    <x v="84"/>
    <x v="95"/>
    <n v="14.4"/>
    <x v="3"/>
    <d v="1899-12-30T00:15:00"/>
    <n v="14.999999999999986"/>
    <n v="0.25"/>
    <n v="57.6"/>
  </r>
  <r>
    <x v="96"/>
    <x v="4"/>
    <x v="0"/>
    <x v="298"/>
    <x v="96"/>
    <d v="1899-12-30T16:59:00"/>
    <x v="0"/>
    <x v="28"/>
    <x v="4"/>
    <n v="17"/>
    <x v="3"/>
    <d v="1899-12-30T00:14:00"/>
    <n v="14.00000000000011"/>
    <n v="0.23333333333333334"/>
    <n v="72.857142857142861"/>
  </r>
  <r>
    <x v="96"/>
    <x v="4"/>
    <x v="0"/>
    <x v="299"/>
    <x v="96"/>
    <d v="1899-12-30T17:44:00"/>
    <x v="0"/>
    <x v="17"/>
    <x v="3"/>
    <n v="7.9"/>
    <x v="4"/>
    <d v="1899-12-30T00:26:00"/>
    <n v="26.000000000000068"/>
    <n v="0.43333333333333335"/>
    <n v="18.23076923076923"/>
  </r>
  <r>
    <x v="97"/>
    <x v="4"/>
    <x v="6"/>
    <x v="300"/>
    <x v="97"/>
    <d v="1899-12-30T06:25:00"/>
    <x v="0"/>
    <x v="2"/>
    <x v="4"/>
    <n v="8.4"/>
    <x v="4"/>
    <d v="1899-12-30T00:17:00"/>
    <n v="17.000000000000021"/>
    <n v="0.28333333333333333"/>
    <n v="29.647058823529413"/>
  </r>
  <r>
    <x v="97"/>
    <x v="4"/>
    <x v="6"/>
    <x v="176"/>
    <x v="97"/>
    <d v="1899-12-30T15:06:00"/>
    <x v="0"/>
    <x v="89"/>
    <x v="96"/>
    <n v="20.5"/>
    <x v="6"/>
    <d v="1899-12-30T00:27:00"/>
    <n v="26.999999999999904"/>
    <n v="0.45"/>
    <n v="45.555555555555557"/>
  </r>
  <r>
    <x v="97"/>
    <x v="4"/>
    <x v="6"/>
    <x v="301"/>
    <x v="97"/>
    <d v="1899-12-30T18:26:00"/>
    <x v="0"/>
    <x v="90"/>
    <x v="97"/>
    <n v="9.8000000000000007"/>
    <x v="4"/>
    <d v="1899-12-30T00:28:00"/>
    <n v="28.00000000000006"/>
    <n v="0.46666666666666667"/>
    <n v="21"/>
  </r>
  <r>
    <x v="97"/>
    <x v="4"/>
    <x v="6"/>
    <x v="302"/>
    <x v="97"/>
    <d v="1899-12-30T19:59:00"/>
    <x v="0"/>
    <x v="91"/>
    <x v="98"/>
    <n v="17.600000000000001"/>
    <x v="4"/>
    <d v="1899-12-30T00:24:00"/>
    <n v="24.000000000000075"/>
    <n v="0.4"/>
    <n v="44"/>
  </r>
  <r>
    <x v="98"/>
    <x v="4"/>
    <x v="2"/>
    <x v="303"/>
    <x v="98"/>
    <d v="1899-12-30T09:20:00"/>
    <x v="0"/>
    <x v="92"/>
    <x v="99"/>
    <n v="9.3000000000000007"/>
    <x v="4"/>
    <d v="1899-12-30T00:17:00"/>
    <n v="17.000000000000021"/>
    <n v="0.28333333333333333"/>
    <n v="32.82352941176471"/>
  </r>
  <r>
    <x v="98"/>
    <x v="4"/>
    <x v="2"/>
    <x v="304"/>
    <x v="98"/>
    <d v="1899-12-30T17:31:00"/>
    <x v="0"/>
    <x v="93"/>
    <x v="98"/>
    <n v="7.9"/>
    <x v="4"/>
    <d v="1899-12-30T00:12:00"/>
    <n v="11.999999999999957"/>
    <n v="0.2"/>
    <n v="39.5"/>
  </r>
  <r>
    <x v="99"/>
    <x v="4"/>
    <x v="3"/>
    <x v="207"/>
    <x v="99"/>
    <d v="1899-12-30T09:12:00"/>
    <x v="0"/>
    <x v="92"/>
    <x v="100"/>
    <n v="25.6"/>
    <x v="3"/>
    <d v="1899-12-30T00:37:00"/>
    <n v="37.000000000000028"/>
    <n v="0.6166666666666667"/>
    <n v="41.513513513513516"/>
  </r>
  <r>
    <x v="99"/>
    <x v="4"/>
    <x v="3"/>
    <x v="305"/>
    <x v="99"/>
    <d v="1899-12-30T22:04:00"/>
    <x v="0"/>
    <x v="17"/>
    <x v="3"/>
    <n v="8.1"/>
    <x v="3"/>
    <d v="1899-12-30T00:17:00"/>
    <n v="16.99999999999994"/>
    <n v="0.28333333333333333"/>
    <n v="28.588235294117645"/>
  </r>
  <r>
    <x v="100"/>
    <x v="4"/>
    <x v="1"/>
    <x v="306"/>
    <x v="100"/>
    <d v="1899-12-30T18:39:00"/>
    <x v="0"/>
    <x v="2"/>
    <x v="4"/>
    <n v="3.1"/>
    <x v="0"/>
    <d v="1899-12-30T00:04:00"/>
    <n v="3.9999999999999858"/>
    <n v="6.6666666666666666E-2"/>
    <n v="46.5"/>
  </r>
  <r>
    <x v="100"/>
    <x v="4"/>
    <x v="1"/>
    <x v="307"/>
    <x v="100"/>
    <d v="1899-12-30T23:05:00"/>
    <x v="0"/>
    <x v="17"/>
    <x v="3"/>
    <n v="3.1"/>
    <x v="0"/>
    <d v="1899-12-30T00:04:00"/>
    <n v="3.9999999999999858"/>
    <n v="6.6666666666666666E-2"/>
    <n v="46.5"/>
  </r>
  <r>
    <x v="101"/>
    <x v="4"/>
    <x v="2"/>
    <x v="308"/>
    <x v="101"/>
    <d v="1899-12-30T13:23:00"/>
    <x v="0"/>
    <x v="20"/>
    <x v="35"/>
    <n v="2.8"/>
    <x v="2"/>
    <d v="1899-12-30T00:08:00"/>
    <n v="7.9999999999999716"/>
    <n v="0.13333333333333333"/>
    <n v="21"/>
  </r>
  <r>
    <x v="101"/>
    <x v="4"/>
    <x v="2"/>
    <x v="309"/>
    <x v="101"/>
    <d v="1899-12-30T14:08:00"/>
    <x v="0"/>
    <x v="32"/>
    <x v="25"/>
    <n v="2.7"/>
    <x v="2"/>
    <d v="1899-12-30T00:12:00"/>
    <n v="11.999999999999957"/>
    <n v="0.2"/>
    <n v="13.5"/>
  </r>
  <r>
    <x v="101"/>
    <x v="4"/>
    <x v="2"/>
    <x v="310"/>
    <x v="101"/>
    <d v="1899-12-30T14:40:00"/>
    <x v="0"/>
    <x v="45"/>
    <x v="20"/>
    <n v="1.9"/>
    <x v="2"/>
    <d v="1899-12-30T00:06:00"/>
    <n v="6.0000000000001386"/>
    <n v="0.1"/>
    <n v="18.999999999999996"/>
  </r>
  <r>
    <x v="102"/>
    <x v="4"/>
    <x v="3"/>
    <x v="311"/>
    <x v="102"/>
    <d v="1899-12-30T09:41:00"/>
    <x v="0"/>
    <x v="2"/>
    <x v="4"/>
    <n v="8.4"/>
    <x v="4"/>
    <d v="1899-12-30T00:30:00"/>
    <n v="30.000000000000053"/>
    <n v="0.5"/>
    <n v="16.8"/>
  </r>
  <r>
    <x v="103"/>
    <x v="4"/>
    <x v="4"/>
    <x v="227"/>
    <x v="103"/>
    <d v="1899-12-30T15:01:00"/>
    <x v="0"/>
    <x v="94"/>
    <x v="101"/>
    <n v="2.9"/>
    <x v="0"/>
    <d v="1899-12-30T00:24:00"/>
    <n v="24.000000000000075"/>
    <n v="0.4"/>
    <n v="7.2499999999999991"/>
  </r>
  <r>
    <x v="104"/>
    <x v="4"/>
    <x v="0"/>
    <x v="52"/>
    <x v="104"/>
    <d v="1899-12-30T11:07:00"/>
    <x v="0"/>
    <x v="94"/>
    <x v="102"/>
    <n v="11.2"/>
    <x v="3"/>
    <d v="1899-12-30T00:11:00"/>
    <n v="11.000000000000041"/>
    <n v="0.18333333333333332"/>
    <n v="61.090909090909093"/>
  </r>
  <r>
    <x v="104"/>
    <x v="4"/>
    <x v="0"/>
    <x v="312"/>
    <x v="104"/>
    <d v="1899-12-30T16:12:00"/>
    <x v="0"/>
    <x v="17"/>
    <x v="3"/>
    <n v="8.1999999999999993"/>
    <x v="0"/>
    <d v="1899-12-30T00:29:00"/>
    <n v="29.000000000000057"/>
    <n v="0.48333333333333334"/>
    <n v="16.96551724137931"/>
  </r>
  <r>
    <x v="105"/>
    <x v="4"/>
    <x v="5"/>
    <x v="313"/>
    <x v="105"/>
    <d v="1899-12-30T15:46:00"/>
    <x v="0"/>
    <x v="2"/>
    <x v="4"/>
    <n v="3"/>
    <x v="0"/>
    <d v="1899-12-30T00:07:00"/>
    <n v="6.9999999999999751"/>
    <n v="0.11666666666666667"/>
    <n v="25.714285714285715"/>
  </r>
  <r>
    <x v="105"/>
    <x v="4"/>
    <x v="5"/>
    <x v="280"/>
    <x v="105"/>
    <d v="1899-12-30T18:53:00"/>
    <x v="0"/>
    <x v="17"/>
    <x v="3"/>
    <n v="2.5"/>
    <x v="0"/>
    <d v="1899-12-30T00:07:00"/>
    <n v="6.9999999999999751"/>
    <n v="0.11666666666666667"/>
    <n v="21.428571428571427"/>
  </r>
  <r>
    <x v="106"/>
    <x v="4"/>
    <x v="6"/>
    <x v="314"/>
    <x v="106"/>
    <d v="1899-12-30T20:27:00"/>
    <x v="0"/>
    <x v="20"/>
    <x v="103"/>
    <n v="3.6"/>
    <x v="0"/>
    <d v="1899-12-30T00:08:00"/>
    <n v="7.9999999999999716"/>
    <n v="0.13333333333333333"/>
    <n v="27"/>
  </r>
  <r>
    <x v="106"/>
    <x v="4"/>
    <x v="6"/>
    <x v="315"/>
    <x v="106"/>
    <d v="1899-12-30T21:21:00"/>
    <x v="0"/>
    <x v="95"/>
    <x v="20"/>
    <n v="3.6"/>
    <x v="2"/>
    <d v="1899-12-30T00:12:00"/>
    <n v="11.999999999999957"/>
    <n v="0.2"/>
    <n v="18"/>
  </r>
  <r>
    <x v="107"/>
    <x v="4"/>
    <x v="0"/>
    <x v="316"/>
    <x v="107"/>
    <d v="1899-12-30T20:30:00"/>
    <x v="0"/>
    <x v="20"/>
    <x v="104"/>
    <n v="4.5"/>
    <x v="2"/>
    <d v="1899-12-30T00:04:00"/>
    <n v="3.9999999999999858"/>
    <n v="6.6666666666666666E-2"/>
    <n v="67.5"/>
  </r>
  <r>
    <x v="107"/>
    <x v="4"/>
    <x v="0"/>
    <x v="317"/>
    <x v="107"/>
    <d v="1899-12-30T20:53:00"/>
    <x v="0"/>
    <x v="95"/>
    <x v="105"/>
    <n v="1.2"/>
    <x v="1"/>
    <d v="1899-12-30T00:06:00"/>
    <n v="5.9999999999999787"/>
    <n v="0.1"/>
    <n v="11.999999999999998"/>
  </r>
  <r>
    <x v="107"/>
    <x v="4"/>
    <x v="0"/>
    <x v="318"/>
    <x v="107"/>
    <d v="1899-12-30T22:14:00"/>
    <x v="0"/>
    <x v="96"/>
    <x v="104"/>
    <n v="1.7"/>
    <x v="2"/>
    <d v="1899-12-30T00:03:00"/>
    <n v="2.9999999999999893"/>
    <n v="0.05"/>
    <n v="34"/>
  </r>
  <r>
    <x v="108"/>
    <x v="4"/>
    <x v="1"/>
    <x v="319"/>
    <x v="108"/>
    <d v="1899-12-30T00:21:00"/>
    <x v="0"/>
    <x v="96"/>
    <x v="20"/>
    <n v="4.7"/>
    <x v="2"/>
    <d v="1899-12-30T00:06:00"/>
    <n v="6.0000000000000009"/>
    <n v="0.1"/>
    <n v="47"/>
  </r>
  <r>
    <x v="108"/>
    <x v="4"/>
    <x v="1"/>
    <x v="202"/>
    <x v="108"/>
    <d v="1899-12-30T13:06:00"/>
    <x v="0"/>
    <x v="2"/>
    <x v="4"/>
    <n v="6.1"/>
    <x v="0"/>
    <d v="1899-12-30T00:14:00"/>
    <n v="13.99999999999995"/>
    <n v="0.23333333333333334"/>
    <n v="26.142857142857142"/>
  </r>
  <r>
    <x v="108"/>
    <x v="4"/>
    <x v="1"/>
    <x v="320"/>
    <x v="108"/>
    <d v="1899-12-30T15:04:00"/>
    <x v="0"/>
    <x v="17"/>
    <x v="3"/>
    <n v="11.3"/>
    <x v="4"/>
    <d v="1899-12-30T00:29:00"/>
    <n v="29.000000000000057"/>
    <n v="0.48333333333333334"/>
    <n v="23.379310344827587"/>
  </r>
  <r>
    <x v="109"/>
    <x v="4"/>
    <x v="2"/>
    <x v="22"/>
    <x v="109"/>
    <d v="1899-12-30T14:41:00"/>
    <x v="0"/>
    <x v="2"/>
    <x v="22"/>
    <n v="14.9"/>
    <x v="3"/>
    <d v="1899-12-30T00:47:00"/>
    <n v="46.999999999999993"/>
    <n v="0.78333333333333333"/>
    <n v="19.021276595744681"/>
  </r>
  <r>
    <x v="109"/>
    <x v="4"/>
    <x v="2"/>
    <x v="21"/>
    <x v="109"/>
    <d v="1899-12-30T16:39:00"/>
    <x v="0"/>
    <x v="23"/>
    <x v="3"/>
    <n v="14"/>
    <x v="3"/>
    <d v="1899-12-30T00:37:00"/>
    <n v="37.000000000000028"/>
    <n v="0.6166666666666667"/>
    <n v="22.702702702702702"/>
  </r>
  <r>
    <x v="109"/>
    <x v="4"/>
    <x v="2"/>
    <x v="321"/>
    <x v="109"/>
    <d v="1899-12-30T17:59:00"/>
    <x v="0"/>
    <x v="45"/>
    <x v="20"/>
    <n v="1.8"/>
    <x v="1"/>
    <d v="1899-12-30T00:09:00"/>
    <n v="8.999999999999968"/>
    <n v="0.15"/>
    <n v="12"/>
  </r>
  <r>
    <x v="110"/>
    <x v="5"/>
    <x v="3"/>
    <x v="44"/>
    <x v="110"/>
    <d v="1899-12-30T10:47:00"/>
    <x v="0"/>
    <x v="2"/>
    <x v="4"/>
    <n v="6.7"/>
    <x v="4"/>
    <d v="1899-12-30T00:28:00"/>
    <n v="27.999999999999979"/>
    <n v="0.46666666666666667"/>
    <n v="14.357142857142858"/>
  </r>
  <r>
    <x v="110"/>
    <x v="5"/>
    <x v="3"/>
    <x v="322"/>
    <x v="110"/>
    <d v="1899-12-30T13:39:00"/>
    <x v="0"/>
    <x v="17"/>
    <x v="3"/>
    <n v="9.6"/>
    <x v="3"/>
    <d v="1899-12-30T00:29:00"/>
    <n v="28.999999999999897"/>
    <n v="0.48333333333333334"/>
    <n v="19.862068965517242"/>
  </r>
  <r>
    <x v="111"/>
    <x v="5"/>
    <x v="0"/>
    <x v="323"/>
    <x v="111"/>
    <d v="1899-12-30T11:49:00"/>
    <x v="0"/>
    <x v="2"/>
    <x v="19"/>
    <n v="10.4"/>
    <x v="3"/>
    <d v="1899-12-30T00:20:00"/>
    <n v="20.000000000000007"/>
    <n v="0.33333333333333331"/>
    <n v="31.200000000000003"/>
  </r>
  <r>
    <x v="111"/>
    <x v="5"/>
    <x v="0"/>
    <x v="324"/>
    <x v="111"/>
    <d v="1899-12-30T13:38:00"/>
    <x v="0"/>
    <x v="18"/>
    <x v="3"/>
    <n v="9.9"/>
    <x v="3"/>
    <d v="1899-12-30T00:30:00"/>
    <n v="29.999999999999893"/>
    <n v="0.5"/>
    <n v="19.8"/>
  </r>
  <r>
    <x v="111"/>
    <x v="5"/>
    <x v="0"/>
    <x v="233"/>
    <x v="111"/>
    <d v="1899-12-30T15:54:00"/>
    <x v="0"/>
    <x v="2"/>
    <x v="4"/>
    <n v="6"/>
    <x v="0"/>
    <d v="1899-12-30T00:23:00"/>
    <n v="22.999999999999918"/>
    <n v="0.38333333333333336"/>
    <n v="15.652173913043477"/>
  </r>
  <r>
    <x v="111"/>
    <x v="5"/>
    <x v="0"/>
    <x v="325"/>
    <x v="111"/>
    <d v="1899-12-30T18:29:00"/>
    <x v="0"/>
    <x v="97"/>
    <x v="87"/>
    <n v="3.3"/>
    <x v="2"/>
    <d v="1899-12-30T00:15:00"/>
    <n v="15.000000000000107"/>
    <n v="0.25"/>
    <n v="13.2"/>
  </r>
  <r>
    <x v="111"/>
    <x v="5"/>
    <x v="0"/>
    <x v="326"/>
    <x v="111"/>
    <d v="1899-12-30T18:53:00"/>
    <x v="0"/>
    <x v="17"/>
    <x v="3"/>
    <n v="3.1"/>
    <x v="2"/>
    <d v="1899-12-30T00:12:00"/>
    <n v="11.999999999999957"/>
    <n v="0.2"/>
    <n v="15.5"/>
  </r>
  <r>
    <x v="111"/>
    <x v="5"/>
    <x v="0"/>
    <x v="327"/>
    <x v="111"/>
    <d v="1899-12-30T19:42:00"/>
    <x v="0"/>
    <x v="98"/>
    <x v="53"/>
    <n v="1.7"/>
    <x v="2"/>
    <d v="1899-12-30T00:06:00"/>
    <n v="5.9999999999999787"/>
    <n v="0.1"/>
    <n v="17"/>
  </r>
  <r>
    <x v="111"/>
    <x v="5"/>
    <x v="0"/>
    <x v="328"/>
    <x v="111"/>
    <d v="1899-12-30T23:06:00"/>
    <x v="0"/>
    <x v="17"/>
    <x v="3"/>
    <n v="4"/>
    <x v="6"/>
    <d v="1899-12-30T00:19:00"/>
    <n v="19.000000000000092"/>
    <n v="0.31666666666666665"/>
    <n v="12.631578947368421"/>
  </r>
  <r>
    <x v="112"/>
    <x v="5"/>
    <x v="5"/>
    <x v="111"/>
    <x v="112"/>
    <d v="1899-12-30T14:33:00"/>
    <x v="0"/>
    <x v="20"/>
    <x v="103"/>
    <n v="7.8"/>
    <x v="4"/>
    <d v="1899-12-30T00:30:00"/>
    <n v="29.999999999999893"/>
    <n v="0.5"/>
    <n v="15.6"/>
  </r>
  <r>
    <x v="112"/>
    <x v="5"/>
    <x v="5"/>
    <x v="329"/>
    <x v="112"/>
    <d v="1899-12-30T15:22:00"/>
    <x v="0"/>
    <x v="2"/>
    <x v="4"/>
    <n v="7.8"/>
    <x v="4"/>
    <d v="1899-12-30T00:16:00"/>
    <n v="15.999999999999943"/>
    <n v="0.26666666666666666"/>
    <n v="29.25"/>
  </r>
  <r>
    <x v="112"/>
    <x v="5"/>
    <x v="5"/>
    <x v="330"/>
    <x v="112"/>
    <d v="1899-12-30T16:08:00"/>
    <x v="0"/>
    <x v="48"/>
    <x v="53"/>
    <n v="3.8"/>
    <x v="0"/>
    <d v="1899-12-30T00:11:00"/>
    <n v="11.000000000000121"/>
    <n v="0.18333333333333332"/>
    <n v="20.727272727272727"/>
  </r>
  <r>
    <x v="112"/>
    <x v="5"/>
    <x v="5"/>
    <x v="331"/>
    <x v="112"/>
    <d v="1899-12-30T18:14:00"/>
    <x v="0"/>
    <x v="17"/>
    <x v="3"/>
    <n v="2.5"/>
    <x v="0"/>
    <d v="1899-12-30T00:09:00"/>
    <n v="8.999999999999968"/>
    <n v="0.15"/>
    <n v="16.666666666666668"/>
  </r>
  <r>
    <x v="112"/>
    <x v="5"/>
    <x v="5"/>
    <x v="332"/>
    <x v="112"/>
    <d v="1899-12-30T22:05:00"/>
    <x v="0"/>
    <x v="2"/>
    <x v="19"/>
    <n v="9.9"/>
    <x v="3"/>
    <d v="1899-12-30T00:12:00"/>
    <n v="11.999999999999957"/>
    <n v="0.2"/>
    <n v="49.5"/>
  </r>
  <r>
    <x v="112"/>
    <x v="5"/>
    <x v="5"/>
    <x v="333"/>
    <x v="113"/>
    <d v="1899-12-30T00:08:00"/>
    <x v="0"/>
    <x v="18"/>
    <x v="3"/>
    <n v="9.9"/>
    <x v="3"/>
    <d v="1899-12-30T00:16:00"/>
    <n v="-1424"/>
    <n v="0.26666666666666666"/>
    <n v="37.125"/>
  </r>
  <r>
    <x v="113"/>
    <x v="5"/>
    <x v="6"/>
    <x v="138"/>
    <x v="113"/>
    <d v="1899-12-30T15:45:00"/>
    <x v="0"/>
    <x v="20"/>
    <x v="24"/>
    <n v="3"/>
    <x v="2"/>
    <d v="1899-12-30T00:09:00"/>
    <n v="8.999999999999968"/>
    <n v="0.15"/>
    <n v="20"/>
  </r>
  <r>
    <x v="113"/>
    <x v="5"/>
    <x v="6"/>
    <x v="170"/>
    <x v="113"/>
    <d v="1899-12-30T16:24:00"/>
    <x v="0"/>
    <x v="24"/>
    <x v="20"/>
    <n v="2.4"/>
    <x v="2"/>
    <d v="1899-12-30T00:08:00"/>
    <n v="7.9999999999999716"/>
    <n v="0.13333333333333333"/>
    <n v="18"/>
  </r>
  <r>
    <x v="113"/>
    <x v="5"/>
    <x v="6"/>
    <x v="334"/>
    <x v="113"/>
    <d v="1899-12-30T20:20:00"/>
    <x v="0"/>
    <x v="2"/>
    <x v="28"/>
    <n v="5.7"/>
    <x v="0"/>
    <d v="1899-12-30T00:14:00"/>
    <n v="13.99999999999995"/>
    <n v="0.23333333333333334"/>
    <n v="24.428571428571431"/>
  </r>
  <r>
    <x v="113"/>
    <x v="5"/>
    <x v="6"/>
    <x v="335"/>
    <x v="113"/>
    <d v="1899-12-30T21:37:00"/>
    <x v="0"/>
    <x v="27"/>
    <x v="3"/>
    <n v="7.2"/>
    <x v="0"/>
    <d v="1899-12-30T00:29:00"/>
    <n v="29.000000000000057"/>
    <n v="0.48333333333333334"/>
    <n v="14.896551724137931"/>
  </r>
  <r>
    <x v="113"/>
    <x v="5"/>
    <x v="6"/>
    <x v="275"/>
    <x v="113"/>
    <d v="1899-12-30T22:00:00"/>
    <x v="0"/>
    <x v="2"/>
    <x v="19"/>
    <n v="10.4"/>
    <x v="3"/>
    <d v="1899-12-30T00:19:00"/>
    <n v="18.999999999999932"/>
    <n v="0.31666666666666665"/>
    <n v="32.842105263157897"/>
  </r>
  <r>
    <x v="113"/>
    <x v="5"/>
    <x v="6"/>
    <x v="336"/>
    <x v="113"/>
    <d v="1899-12-30T23:48:00"/>
    <x v="0"/>
    <x v="18"/>
    <x v="3"/>
    <n v="9.9"/>
    <x v="3"/>
    <d v="1899-12-30T00:14:00"/>
    <n v="14.00000000000011"/>
    <n v="0.23333333333333334"/>
    <n v="42.428571428571431"/>
  </r>
  <r>
    <x v="114"/>
    <x v="5"/>
    <x v="2"/>
    <x v="337"/>
    <x v="114"/>
    <d v="1899-12-30T22:00:00"/>
    <x v="0"/>
    <x v="2"/>
    <x v="19"/>
    <n v="10.4"/>
    <x v="3"/>
    <d v="1899-12-30T00:18:00"/>
    <n v="17.999999999999936"/>
    <n v="0.3"/>
    <n v="34.666666666666671"/>
  </r>
  <r>
    <x v="114"/>
    <x v="5"/>
    <x v="2"/>
    <x v="338"/>
    <x v="115"/>
    <d v="1899-12-30T00:04:00"/>
    <x v="0"/>
    <x v="18"/>
    <x v="3"/>
    <n v="9.9"/>
    <x v="3"/>
    <d v="1899-12-30T00:23:00"/>
    <n v="-1417"/>
    <n v="0.38333333333333336"/>
    <n v="25.826086956521738"/>
  </r>
  <r>
    <x v="115"/>
    <x v="5"/>
    <x v="3"/>
    <x v="339"/>
    <x v="115"/>
    <d v="1899-12-30T08:53:00"/>
    <x v="0"/>
    <x v="2"/>
    <x v="4"/>
    <n v="8.6999999999999993"/>
    <x v="0"/>
    <d v="1899-12-30T00:30:00"/>
    <n v="30.000000000000053"/>
    <n v="0.5"/>
    <n v="17.399999999999999"/>
  </r>
  <r>
    <x v="115"/>
    <x v="5"/>
    <x v="3"/>
    <x v="340"/>
    <x v="115"/>
    <d v="1899-12-30T13:01:00"/>
    <x v="0"/>
    <x v="3"/>
    <x v="5"/>
    <n v="22.3"/>
    <x v="2"/>
    <d v="1899-12-30T00:57:00"/>
    <n v="56.999999999999957"/>
    <n v="0.95"/>
    <n v="23.473684210526319"/>
  </r>
  <r>
    <x v="115"/>
    <x v="5"/>
    <x v="3"/>
    <x v="341"/>
    <x v="115"/>
    <d v="1899-12-30T13:29:00"/>
    <x v="0"/>
    <x v="99"/>
    <x v="106"/>
    <n v="3.3"/>
    <x v="0"/>
    <d v="1899-12-30T00:17:00"/>
    <n v="16.99999999999994"/>
    <n v="0.28333333333333333"/>
    <n v="11.647058823529411"/>
  </r>
  <r>
    <x v="115"/>
    <x v="5"/>
    <x v="3"/>
    <x v="263"/>
    <x v="115"/>
    <d v="1899-12-30T14:37:00"/>
    <x v="0"/>
    <x v="100"/>
    <x v="107"/>
    <n v="0.7"/>
    <x v="2"/>
    <d v="1899-12-30T00:06:00"/>
    <n v="5.9999999999999787"/>
    <n v="0.1"/>
    <n v="6.9999999999999991"/>
  </r>
  <r>
    <x v="115"/>
    <x v="5"/>
    <x v="3"/>
    <x v="342"/>
    <x v="115"/>
    <d v="1899-12-30T17:11:00"/>
    <x v="0"/>
    <x v="101"/>
    <x v="108"/>
    <n v="2.5"/>
    <x v="0"/>
    <d v="1899-12-30T00:16:00"/>
    <n v="15.999999999999943"/>
    <n v="0.26666666666666666"/>
    <n v="9.375"/>
  </r>
  <r>
    <x v="115"/>
    <x v="5"/>
    <x v="3"/>
    <x v="145"/>
    <x v="115"/>
    <d v="1899-12-30T17:18:00"/>
    <x v="0"/>
    <x v="102"/>
    <x v="109"/>
    <n v="0.5"/>
    <x v="2"/>
    <d v="1899-12-30T00:02:00"/>
    <n v="1.9999999999999929"/>
    <n v="3.3333333333333333E-2"/>
    <n v="15"/>
  </r>
  <r>
    <x v="115"/>
    <x v="5"/>
    <x v="3"/>
    <x v="343"/>
    <x v="115"/>
    <d v="1899-12-30T18:05:00"/>
    <x v="0"/>
    <x v="103"/>
    <x v="110"/>
    <n v="0.9"/>
    <x v="2"/>
    <d v="1899-12-30T00:06:00"/>
    <n v="5.9999999999999787"/>
    <n v="0.1"/>
    <n v="9"/>
  </r>
  <r>
    <x v="115"/>
    <x v="5"/>
    <x v="3"/>
    <x v="344"/>
    <x v="115"/>
    <d v="1899-12-30T20:25:00"/>
    <x v="0"/>
    <x v="104"/>
    <x v="111"/>
    <n v="4.8"/>
    <x v="2"/>
    <d v="1899-12-30T00:14:00"/>
    <n v="13.99999999999995"/>
    <n v="0.23333333333333334"/>
    <n v="20.571428571428569"/>
  </r>
  <r>
    <x v="116"/>
    <x v="5"/>
    <x v="0"/>
    <x v="142"/>
    <x v="116"/>
    <d v="1899-12-30T16:28:00"/>
    <x v="0"/>
    <x v="4"/>
    <x v="41"/>
    <n v="16.3"/>
    <x v="3"/>
    <d v="1899-12-30T01:09:00"/>
    <n v="69.000000000000071"/>
    <n v="1.1499999999999999"/>
    <n v="14.173913043478263"/>
  </r>
  <r>
    <x v="116"/>
    <x v="5"/>
    <x v="0"/>
    <x v="305"/>
    <x v="116"/>
    <d v="1899-12-30T22:04:00"/>
    <x v="0"/>
    <x v="2"/>
    <x v="19"/>
    <n v="10.4"/>
    <x v="3"/>
    <d v="1899-12-30T00:17:00"/>
    <n v="16.99999999999994"/>
    <n v="0.28333333333333333"/>
    <n v="36.705882352941181"/>
  </r>
  <r>
    <x v="116"/>
    <x v="5"/>
    <x v="0"/>
    <x v="345"/>
    <x v="117"/>
    <d v="1899-12-30T00:01:00"/>
    <x v="0"/>
    <x v="18"/>
    <x v="3"/>
    <n v="9.9"/>
    <x v="3"/>
    <d v="1899-12-30T00:08:00"/>
    <n v="-1432"/>
    <n v="0.13333333333333333"/>
    <n v="74.25"/>
  </r>
  <r>
    <x v="117"/>
    <x v="5"/>
    <x v="1"/>
    <x v="219"/>
    <x v="117"/>
    <d v="1899-12-30T17:16:00"/>
    <x v="0"/>
    <x v="2"/>
    <x v="4"/>
    <n v="3.7"/>
    <x v="2"/>
    <d v="1899-12-30T00:08:00"/>
    <n v="7.9999999999999716"/>
    <n v="0.13333333333333333"/>
    <n v="27.75"/>
  </r>
  <r>
    <x v="117"/>
    <x v="5"/>
    <x v="1"/>
    <x v="346"/>
    <x v="117"/>
    <d v="1899-12-30T17:39:00"/>
    <x v="0"/>
    <x v="17"/>
    <x v="3"/>
    <n v="4.5999999999999996"/>
    <x v="0"/>
    <d v="1899-12-30T00:05:00"/>
    <n v="5.0000000000001421"/>
    <n v="8.3333333333333329E-2"/>
    <n v="55.199999999999996"/>
  </r>
  <r>
    <x v="117"/>
    <x v="5"/>
    <x v="1"/>
    <x v="321"/>
    <x v="117"/>
    <d v="1899-12-30T17:56:00"/>
    <x v="0"/>
    <x v="45"/>
    <x v="20"/>
    <n v="1.7"/>
    <x v="1"/>
    <d v="1899-12-30T00:06:00"/>
    <n v="5.9999999999999787"/>
    <n v="0.1"/>
    <n v="17"/>
  </r>
  <r>
    <x v="117"/>
    <x v="5"/>
    <x v="1"/>
    <x v="347"/>
    <x v="117"/>
    <d v="1899-12-30T22:04:00"/>
    <x v="0"/>
    <x v="2"/>
    <x v="19"/>
    <n v="10.4"/>
    <x v="3"/>
    <d v="1899-12-30T00:19:00"/>
    <n v="18.999999999999932"/>
    <n v="0.31666666666666665"/>
    <n v="32.842105263157897"/>
  </r>
  <r>
    <x v="117"/>
    <x v="5"/>
    <x v="1"/>
    <x v="348"/>
    <x v="118"/>
    <d v="1899-12-30T00:05:00"/>
    <x v="0"/>
    <x v="18"/>
    <x v="3"/>
    <n v="9.9"/>
    <x v="3"/>
    <d v="1899-12-30T00:26:00"/>
    <n v="-1414.0000000000002"/>
    <n v="0.43333333333333335"/>
    <n v="22.846153846153847"/>
  </r>
  <r>
    <x v="118"/>
    <x v="5"/>
    <x v="5"/>
    <x v="349"/>
    <x v="118"/>
    <d v="1899-12-30T19:56:00"/>
    <x v="0"/>
    <x v="2"/>
    <x v="4"/>
    <n v="2.5"/>
    <x v="0"/>
    <d v="1899-12-30T00:03:00"/>
    <n v="2.9999999999999893"/>
    <n v="0.05"/>
    <n v="50"/>
  </r>
  <r>
    <x v="118"/>
    <x v="5"/>
    <x v="5"/>
    <x v="350"/>
    <x v="118"/>
    <d v="1899-12-30T20:16:00"/>
    <x v="0"/>
    <x v="17"/>
    <x v="3"/>
    <n v="4.3"/>
    <x v="2"/>
    <d v="1899-12-30T00:11:00"/>
    <n v="10.999999999999961"/>
    <n v="0.18333333333333332"/>
    <n v="23.454545454545457"/>
  </r>
  <r>
    <x v="118"/>
    <x v="5"/>
    <x v="5"/>
    <x v="351"/>
    <x v="118"/>
    <d v="1899-12-30T22:19:00"/>
    <x v="0"/>
    <x v="82"/>
    <x v="20"/>
    <n v="2.8"/>
    <x v="2"/>
    <d v="1899-12-30T00:21:00"/>
    <n v="21.000000000000085"/>
    <n v="0.35"/>
    <n v="8"/>
  </r>
  <r>
    <x v="119"/>
    <x v="5"/>
    <x v="6"/>
    <x v="352"/>
    <x v="119"/>
    <d v="1899-12-30T05:42:00"/>
    <x v="0"/>
    <x v="2"/>
    <x v="4"/>
    <n v="8.4"/>
    <x v="0"/>
    <d v="1899-12-30T00:19:00"/>
    <n v="18.999999999999972"/>
    <n v="0.31666666666666665"/>
    <n v="26.526315789473685"/>
  </r>
  <r>
    <x v="119"/>
    <x v="5"/>
    <x v="6"/>
    <x v="353"/>
    <x v="119"/>
    <d v="1899-12-30T14:46:00"/>
    <x v="0"/>
    <x v="105"/>
    <x v="112"/>
    <n v="13.2"/>
    <x v="3"/>
    <d v="1899-12-30T00:29:00"/>
    <n v="29.000000000000057"/>
    <n v="0.48333333333333334"/>
    <n v="27.310344827586206"/>
  </r>
  <r>
    <x v="119"/>
    <x v="5"/>
    <x v="6"/>
    <x v="354"/>
    <x v="119"/>
    <d v="1899-12-30T18:47:00"/>
    <x v="0"/>
    <x v="106"/>
    <x v="113"/>
    <n v="3.9"/>
    <x v="0"/>
    <d v="1899-12-30T00:39:00"/>
    <n v="39.000000000000021"/>
    <n v="0.65"/>
    <n v="6"/>
  </r>
  <r>
    <x v="119"/>
    <x v="5"/>
    <x v="6"/>
    <x v="355"/>
    <x v="119"/>
    <d v="1899-12-30T19:23:00"/>
    <x v="0"/>
    <x v="107"/>
    <x v="114"/>
    <n v="5.0999999999999996"/>
    <x v="0"/>
    <d v="1899-12-30T00:29:00"/>
    <n v="29.000000000000057"/>
    <n v="0.48333333333333334"/>
    <n v="10.551724137931034"/>
  </r>
  <r>
    <x v="119"/>
    <x v="5"/>
    <x v="6"/>
    <x v="356"/>
    <x v="119"/>
    <d v="1899-12-30T20:05:00"/>
    <x v="0"/>
    <x v="105"/>
    <x v="42"/>
    <n v="5.2"/>
    <x v="4"/>
    <d v="1899-12-30T00:05:00"/>
    <n v="4.9999999999999822"/>
    <n v="8.3333333333333329E-2"/>
    <n v="62.400000000000006"/>
  </r>
  <r>
    <x v="120"/>
    <x v="5"/>
    <x v="2"/>
    <x v="357"/>
    <x v="120"/>
    <d v="1899-12-30T12:21:00"/>
    <x v="0"/>
    <x v="106"/>
    <x v="100"/>
    <n v="9.8000000000000007"/>
    <x v="1"/>
    <d v="1899-12-30T00:18:00"/>
    <n v="17.999999999999936"/>
    <n v="0.3"/>
    <n v="32.666666666666671"/>
  </r>
  <r>
    <x v="120"/>
    <x v="5"/>
    <x v="2"/>
    <x v="358"/>
    <x v="120"/>
    <d v="1899-12-30T16:39:00"/>
    <x v="0"/>
    <x v="89"/>
    <x v="112"/>
    <n v="11.6"/>
    <x v="3"/>
    <d v="1899-12-30T00:30:00"/>
    <n v="29.999999999999893"/>
    <n v="0.5"/>
    <n v="23.2"/>
  </r>
  <r>
    <x v="120"/>
    <x v="5"/>
    <x v="2"/>
    <x v="5"/>
    <x v="120"/>
    <d v="1899-12-30T17:24:00"/>
    <x v="0"/>
    <x v="106"/>
    <x v="114"/>
    <n v="5.0999999999999996"/>
    <x v="3"/>
    <d v="1899-12-30T00:09:00"/>
    <n v="8.999999999999968"/>
    <n v="0.15"/>
    <n v="34"/>
  </r>
  <r>
    <x v="120"/>
    <x v="5"/>
    <x v="2"/>
    <x v="42"/>
    <x v="120"/>
    <d v="1899-12-30T17:57:00"/>
    <x v="0"/>
    <x v="13"/>
    <x v="115"/>
    <n v="9.3000000000000007"/>
    <x v="2"/>
    <d v="1899-12-30T00:30:00"/>
    <n v="30.000000000000053"/>
    <n v="0.5"/>
    <n v="18.600000000000001"/>
  </r>
  <r>
    <x v="121"/>
    <x v="5"/>
    <x v="3"/>
    <x v="359"/>
    <x v="121"/>
    <d v="1899-12-30T02:06:00"/>
    <x v="0"/>
    <x v="108"/>
    <x v="116"/>
    <n v="12.4"/>
    <x v="6"/>
    <d v="1899-12-30T00:20:00"/>
    <n v="19.999999999999989"/>
    <n v="0.33333333333333331"/>
    <n v="37.200000000000003"/>
  </r>
  <r>
    <x v="121"/>
    <x v="5"/>
    <x v="3"/>
    <x v="360"/>
    <x v="121"/>
    <d v="1899-12-30T15:34:00"/>
    <x v="0"/>
    <x v="109"/>
    <x v="117"/>
    <n v="1.9"/>
    <x v="6"/>
    <d v="1899-12-30T00:08:00"/>
    <n v="7.9999999999999716"/>
    <n v="0.13333333333333333"/>
    <n v="14.25"/>
  </r>
  <r>
    <x v="121"/>
    <x v="5"/>
    <x v="3"/>
    <x v="361"/>
    <x v="121"/>
    <d v="1899-12-30T17:02:00"/>
    <x v="0"/>
    <x v="110"/>
    <x v="118"/>
    <n v="6.4"/>
    <x v="4"/>
    <d v="1899-12-30T00:25:00"/>
    <n v="25.000000000000071"/>
    <n v="0.41666666666666669"/>
    <n v="15.36"/>
  </r>
  <r>
    <x v="121"/>
    <x v="5"/>
    <x v="3"/>
    <x v="362"/>
    <x v="121"/>
    <d v="1899-12-30T17:49:00"/>
    <x v="1"/>
    <x v="111"/>
    <x v="119"/>
    <n v="5.5"/>
    <x v="1"/>
    <d v="1899-12-30T00:20:00"/>
    <n v="20.000000000000089"/>
    <n v="0.33333333333333331"/>
    <n v="16.5"/>
  </r>
  <r>
    <x v="121"/>
    <x v="5"/>
    <x v="3"/>
    <x v="363"/>
    <x v="121"/>
    <d v="1899-12-30T19:58:00"/>
    <x v="0"/>
    <x v="112"/>
    <x v="120"/>
    <n v="1.5"/>
    <x v="0"/>
    <d v="1899-12-30T00:06:00"/>
    <n v="6.0000000000001386"/>
    <n v="0.1"/>
    <n v="15"/>
  </r>
  <r>
    <x v="122"/>
    <x v="5"/>
    <x v="4"/>
    <x v="82"/>
    <x v="122"/>
    <d v="1899-12-30T14:30:00"/>
    <x v="0"/>
    <x v="113"/>
    <x v="121"/>
    <n v="14.5"/>
    <x v="1"/>
    <d v="1899-12-30T00:54:00"/>
    <n v="53.999999999999972"/>
    <n v="0.9"/>
    <n v="16.111111111111111"/>
  </r>
  <r>
    <x v="122"/>
    <x v="5"/>
    <x v="4"/>
    <x v="4"/>
    <x v="122"/>
    <d v="1899-12-30T14:46:00"/>
    <x v="0"/>
    <x v="114"/>
    <x v="122"/>
    <n v="2.7"/>
    <x v="1"/>
    <d v="1899-12-30T00:04:00"/>
    <n v="3.9999999999999858"/>
    <n v="6.6666666666666666E-2"/>
    <n v="40.5"/>
  </r>
  <r>
    <x v="122"/>
    <x v="5"/>
    <x v="4"/>
    <x v="109"/>
    <x v="122"/>
    <d v="1899-12-30T15:41:00"/>
    <x v="0"/>
    <x v="108"/>
    <x v="116"/>
    <n v="15"/>
    <x v="1"/>
    <d v="1899-12-30T00:24:00"/>
    <n v="24.000000000000075"/>
    <n v="0.4"/>
    <n v="37.5"/>
  </r>
  <r>
    <x v="122"/>
    <x v="5"/>
    <x v="4"/>
    <x v="364"/>
    <x v="122"/>
    <d v="1899-12-30T19:56:00"/>
    <x v="0"/>
    <x v="113"/>
    <x v="122"/>
    <n v="12.9"/>
    <x v="1"/>
    <d v="1899-12-30T00:17:00"/>
    <n v="17.000000000000099"/>
    <n v="0.28333333333333333"/>
    <n v="45.529411764705884"/>
  </r>
  <r>
    <x v="122"/>
    <x v="5"/>
    <x v="4"/>
    <x v="365"/>
    <x v="122"/>
    <d v="1899-12-30T21:56:00"/>
    <x v="0"/>
    <x v="108"/>
    <x v="116"/>
    <n v="13.6"/>
    <x v="1"/>
    <d v="1899-12-30T00:13:00"/>
    <n v="12.999999999999954"/>
    <n v="0.21666666666666667"/>
    <n v="62.769230769230766"/>
  </r>
  <r>
    <x v="123"/>
    <x v="5"/>
    <x v="0"/>
    <x v="366"/>
    <x v="123"/>
    <d v="1899-12-30T16:44:00"/>
    <x v="0"/>
    <x v="113"/>
    <x v="122"/>
    <n v="12.2"/>
    <x v="1"/>
    <d v="1899-12-30T00:33:00"/>
    <n v="32.999999999999886"/>
    <n v="0.55000000000000004"/>
    <n v="22.18181818181818"/>
  </r>
  <r>
    <x v="124"/>
    <x v="5"/>
    <x v="1"/>
    <x v="367"/>
    <x v="124"/>
    <d v="1899-12-30T00:51:00"/>
    <x v="0"/>
    <x v="17"/>
    <x v="3"/>
    <n v="8.6999999999999993"/>
    <x v="1"/>
    <d v="1899-12-30T00:22:00"/>
    <n v="21.999999999999996"/>
    <n v="0.36666666666666664"/>
    <n v="23.727272727272727"/>
  </r>
  <r>
    <x v="125"/>
    <x v="5"/>
    <x v="5"/>
    <x v="368"/>
    <x v="125"/>
    <d v="1899-12-30T02:50:00"/>
    <x v="0"/>
    <x v="2"/>
    <x v="22"/>
    <n v="6"/>
    <x v="1"/>
    <d v="1899-12-30T00:11:00"/>
    <n v="11"/>
    <n v="0.18333333333333332"/>
    <n v="32.727272727272727"/>
  </r>
  <r>
    <x v="125"/>
    <x v="5"/>
    <x v="5"/>
    <x v="369"/>
    <x v="125"/>
    <d v="1899-12-30T06:00:00"/>
    <x v="0"/>
    <x v="23"/>
    <x v="3"/>
    <n v="5.9"/>
    <x v="1"/>
    <d v="1899-12-30T00:09:00"/>
    <n v="9.0000000000000071"/>
    <n v="0.15"/>
    <n v="39.333333333333336"/>
  </r>
  <r>
    <x v="126"/>
    <x v="5"/>
    <x v="2"/>
    <x v="313"/>
    <x v="126"/>
    <d v="1899-12-30T16:08:00"/>
    <x v="0"/>
    <x v="2"/>
    <x v="22"/>
    <n v="19.3"/>
    <x v="1"/>
    <d v="1899-12-30T00:29:00"/>
    <n v="29.000000000000057"/>
    <n v="0.48333333333333334"/>
    <n v="39.931034482758619"/>
  </r>
  <r>
    <x v="126"/>
    <x v="5"/>
    <x v="2"/>
    <x v="370"/>
    <x v="126"/>
    <d v="1899-12-30T18:02:00"/>
    <x v="0"/>
    <x v="23"/>
    <x v="3"/>
    <n v="16.600000000000001"/>
    <x v="0"/>
    <d v="1899-12-30T00:51:00"/>
    <n v="50.999999999999979"/>
    <n v="0.85"/>
    <n v="19.529411764705884"/>
  </r>
  <r>
    <x v="127"/>
    <x v="5"/>
    <x v="0"/>
    <x v="39"/>
    <x v="127"/>
    <d v="1899-12-30T10:57:00"/>
    <x v="0"/>
    <x v="20"/>
    <x v="50"/>
    <n v="7.1"/>
    <x v="0"/>
    <d v="1899-12-30T00:16:00"/>
    <n v="16.000000000000021"/>
    <n v="0.26666666666666666"/>
    <n v="26.625"/>
  </r>
  <r>
    <x v="127"/>
    <x v="5"/>
    <x v="0"/>
    <x v="371"/>
    <x v="127"/>
    <d v="1899-12-30T12:01:00"/>
    <x v="0"/>
    <x v="46"/>
    <x v="31"/>
    <n v="2.1"/>
    <x v="0"/>
    <d v="1899-12-30T00:07:00"/>
    <n v="6.9999999999999751"/>
    <n v="0.11666666666666667"/>
    <n v="18"/>
  </r>
  <r>
    <x v="127"/>
    <x v="5"/>
    <x v="0"/>
    <x v="372"/>
    <x v="127"/>
    <d v="1899-12-30T12:37:00"/>
    <x v="0"/>
    <x v="2"/>
    <x v="22"/>
    <n v="8.6"/>
    <x v="2"/>
    <d v="1899-12-30T00:18:00"/>
    <n v="18.000000000000096"/>
    <n v="0.3"/>
    <n v="28.666666666666668"/>
  </r>
  <r>
    <x v="127"/>
    <x v="5"/>
    <x v="0"/>
    <x v="210"/>
    <x v="127"/>
    <d v="1899-12-30T13:12:00"/>
    <x v="0"/>
    <x v="23"/>
    <x v="4"/>
    <n v="9"/>
    <x v="2"/>
    <d v="1899-12-30T00:22:00"/>
    <n v="22.000000000000082"/>
    <n v="0.36666666666666664"/>
    <n v="24.545454545454547"/>
  </r>
  <r>
    <x v="127"/>
    <x v="5"/>
    <x v="0"/>
    <x v="108"/>
    <x v="127"/>
    <d v="1899-12-30T13:27:00"/>
    <x v="0"/>
    <x v="17"/>
    <x v="3"/>
    <n v="3.1"/>
    <x v="2"/>
    <d v="1899-12-30T00:09:00"/>
    <n v="8.999999999999968"/>
    <n v="0.15"/>
    <n v="20.666666666666668"/>
  </r>
  <r>
    <x v="127"/>
    <x v="5"/>
    <x v="0"/>
    <x v="211"/>
    <x v="127"/>
    <d v="1899-12-30T14:20:00"/>
    <x v="0"/>
    <x v="2"/>
    <x v="4"/>
    <n v="8.4"/>
    <x v="5"/>
    <d v="1899-12-30T00:19:00"/>
    <n v="18.999999999999932"/>
    <n v="0.31666666666666665"/>
    <n v="26.526315789473685"/>
  </r>
  <r>
    <x v="127"/>
    <x v="5"/>
    <x v="0"/>
    <x v="373"/>
    <x v="127"/>
    <d v="1899-12-30T21:02:00"/>
    <x v="0"/>
    <x v="108"/>
    <x v="116"/>
    <n v="12.8"/>
    <x v="1"/>
    <d v="1899-12-30T00:18:00"/>
    <n v="17.999999999999936"/>
    <n v="0.3"/>
    <n v="42.666666666666671"/>
  </r>
  <r>
    <x v="128"/>
    <x v="5"/>
    <x v="1"/>
    <x v="303"/>
    <x v="128"/>
    <d v="1899-12-30T09:12:00"/>
    <x v="0"/>
    <x v="109"/>
    <x v="123"/>
    <n v="4.5"/>
    <x v="1"/>
    <d v="1899-12-30T00:09:00"/>
    <n v="9.000000000000048"/>
    <n v="0.15"/>
    <n v="30"/>
  </r>
  <r>
    <x v="128"/>
    <x v="5"/>
    <x v="1"/>
    <x v="255"/>
    <x v="128"/>
    <d v="1899-12-30T10:08:00"/>
    <x v="0"/>
    <x v="113"/>
    <x v="124"/>
    <n v="11.8"/>
    <x v="6"/>
    <d v="1899-12-30T00:53:00"/>
    <n v="52.999999999999972"/>
    <n v="0.8833333333333333"/>
    <n v="13.358490566037737"/>
  </r>
  <r>
    <x v="128"/>
    <x v="5"/>
    <x v="1"/>
    <x v="374"/>
    <x v="128"/>
    <d v="1899-12-30T10:25:00"/>
    <x v="0"/>
    <x v="115"/>
    <x v="125"/>
    <n v="1.1000000000000001"/>
    <x v="2"/>
    <d v="1899-12-30T00:07:00"/>
    <n v="7.0000000000000551"/>
    <n v="0.11666666666666667"/>
    <n v="9.4285714285714288"/>
  </r>
  <r>
    <x v="128"/>
    <x v="5"/>
    <x v="1"/>
    <x v="375"/>
    <x v="128"/>
    <d v="1899-12-30T11:18:00"/>
    <x v="0"/>
    <x v="116"/>
    <x v="121"/>
    <n v="17"/>
    <x v="0"/>
    <d v="1899-12-30T00:28:00"/>
    <n v="27.999999999999979"/>
    <n v="0.46666666666666667"/>
    <n v="36.428571428571431"/>
  </r>
  <r>
    <x v="128"/>
    <x v="5"/>
    <x v="1"/>
    <x v="376"/>
    <x v="128"/>
    <d v="1899-12-30T11:34:00"/>
    <x v="0"/>
    <x v="117"/>
    <x v="126"/>
    <n v="1.7"/>
    <x v="3"/>
    <d v="1899-12-30T00:09:00"/>
    <n v="9.000000000000048"/>
    <n v="0.15"/>
    <n v="11.333333333333334"/>
  </r>
  <r>
    <x v="128"/>
    <x v="5"/>
    <x v="1"/>
    <x v="377"/>
    <x v="128"/>
    <d v="1899-12-30T13:21:00"/>
    <x v="0"/>
    <x v="114"/>
    <x v="116"/>
    <n v="15.5"/>
    <x v="3"/>
    <d v="1899-12-30T01:28:00"/>
    <n v="88"/>
    <n v="1.4666666666666666"/>
    <n v="10.568181818181818"/>
  </r>
  <r>
    <x v="128"/>
    <x v="5"/>
    <x v="1"/>
    <x v="229"/>
    <x v="128"/>
    <d v="1899-12-30T19:58:00"/>
    <x v="0"/>
    <x v="112"/>
    <x v="127"/>
    <n v="1.6"/>
    <x v="1"/>
    <d v="1899-12-30T00:11:00"/>
    <n v="11.000000000000121"/>
    <n v="0.18333333333333332"/>
    <n v="8.7272727272727284"/>
  </r>
  <r>
    <x v="128"/>
    <x v="5"/>
    <x v="1"/>
    <x v="378"/>
    <x v="128"/>
    <d v="1899-12-30T23:26:00"/>
    <x v="0"/>
    <x v="118"/>
    <x v="119"/>
    <n v="1.5"/>
    <x v="1"/>
    <d v="1899-12-30T00:07:00"/>
    <n v="6.9999999999999751"/>
    <n v="0.11666666666666667"/>
    <n v="12.857142857142858"/>
  </r>
  <r>
    <x v="129"/>
    <x v="5"/>
    <x v="5"/>
    <x v="379"/>
    <x v="129"/>
    <d v="1899-12-30T18:18:00"/>
    <x v="0"/>
    <x v="113"/>
    <x v="122"/>
    <n v="12.6"/>
    <x v="3"/>
    <d v="1899-12-30T00:35:00"/>
    <n v="34.999999999999872"/>
    <n v="0.58333333333333337"/>
    <n v="21.599999999999998"/>
  </r>
  <r>
    <x v="129"/>
    <x v="5"/>
    <x v="5"/>
    <x v="221"/>
    <x v="129"/>
    <d v="1899-12-30T19:12:00"/>
    <x v="0"/>
    <x v="117"/>
    <x v="126"/>
    <n v="4.8"/>
    <x v="1"/>
    <d v="1899-12-30T00:27:00"/>
    <n v="27.000000000000064"/>
    <n v="0.45"/>
    <n v="10.666666666666666"/>
  </r>
  <r>
    <x v="129"/>
    <x v="5"/>
    <x v="5"/>
    <x v="380"/>
    <x v="129"/>
    <d v="1899-12-30T19:50:00"/>
    <x v="0"/>
    <x v="108"/>
    <x v="122"/>
    <n v="2.2000000000000002"/>
    <x v="1"/>
    <d v="1899-12-30T00:09:00"/>
    <n v="8.999999999999968"/>
    <n v="0.15"/>
    <n v="14.666666666666668"/>
  </r>
  <r>
    <x v="129"/>
    <x v="5"/>
    <x v="5"/>
    <x v="381"/>
    <x v="129"/>
    <d v="1899-12-30T21:42:00"/>
    <x v="0"/>
    <x v="108"/>
    <x v="116"/>
    <n v="13"/>
    <x v="1"/>
    <d v="1899-12-30T00:28:00"/>
    <n v="28.00000000000006"/>
    <n v="0.46666666666666667"/>
    <n v="27.857142857142858"/>
  </r>
  <r>
    <x v="130"/>
    <x v="5"/>
    <x v="6"/>
    <x v="217"/>
    <x v="130"/>
    <d v="1899-12-30T08:48:00"/>
    <x v="0"/>
    <x v="113"/>
    <x v="128"/>
    <n v="46.9"/>
    <x v="1"/>
    <d v="1899-12-30T01:11:00"/>
    <n v="70.999999999999986"/>
    <n v="1.1833333333333333"/>
    <n v="39.633802816901408"/>
  </r>
  <r>
    <x v="130"/>
    <x v="5"/>
    <x v="6"/>
    <x v="382"/>
    <x v="130"/>
    <d v="1899-12-30T09:00:00"/>
    <x v="0"/>
    <x v="119"/>
    <x v="128"/>
    <n v="2.5"/>
    <x v="1"/>
    <d v="1899-12-30T00:09:00"/>
    <n v="8.999999999999968"/>
    <n v="0.15"/>
    <n v="16.666666666666668"/>
  </r>
  <r>
    <x v="130"/>
    <x v="5"/>
    <x v="6"/>
    <x v="383"/>
    <x v="130"/>
    <d v="1899-12-30T09:33:00"/>
    <x v="0"/>
    <x v="119"/>
    <x v="128"/>
    <n v="8.6"/>
    <x v="1"/>
    <d v="1899-12-30T00:28:00"/>
    <n v="27.999999999999979"/>
    <n v="0.46666666666666667"/>
    <n v="18.428571428571427"/>
  </r>
  <r>
    <x v="130"/>
    <x v="5"/>
    <x v="6"/>
    <x v="384"/>
    <x v="130"/>
    <d v="1899-12-30T10:08:00"/>
    <x v="0"/>
    <x v="119"/>
    <x v="128"/>
    <n v="5.2"/>
    <x v="1"/>
    <d v="1899-12-30T00:25:00"/>
    <n v="24.999999999999993"/>
    <n v="0.41666666666666669"/>
    <n v="12.48"/>
  </r>
  <r>
    <x v="130"/>
    <x v="5"/>
    <x v="6"/>
    <x v="385"/>
    <x v="130"/>
    <d v="1899-12-30T10:39:00"/>
    <x v="0"/>
    <x v="119"/>
    <x v="128"/>
    <n v="7.6"/>
    <x v="1"/>
    <d v="1899-12-30T00:17:00"/>
    <n v="16.99999999999994"/>
    <n v="0.28333333333333333"/>
    <n v="26.823529411764707"/>
  </r>
  <r>
    <x v="130"/>
    <x v="5"/>
    <x v="6"/>
    <x v="386"/>
    <x v="130"/>
    <d v="1899-12-30T10:58:00"/>
    <x v="0"/>
    <x v="119"/>
    <x v="128"/>
    <n v="1.8"/>
    <x v="1"/>
    <d v="1899-12-30T00:07:00"/>
    <n v="6.9999999999999751"/>
    <n v="0.11666666666666667"/>
    <n v="15.428571428571429"/>
  </r>
  <r>
    <x v="130"/>
    <x v="5"/>
    <x v="6"/>
    <x v="387"/>
    <x v="130"/>
    <d v="1899-12-30T11:24:00"/>
    <x v="0"/>
    <x v="119"/>
    <x v="129"/>
    <n v="4.7"/>
    <x v="1"/>
    <d v="1899-12-30T00:18:00"/>
    <n v="17.999999999999936"/>
    <n v="0.3"/>
    <n v="15.666666666666668"/>
  </r>
  <r>
    <x v="130"/>
    <x v="5"/>
    <x v="6"/>
    <x v="155"/>
    <x v="130"/>
    <d v="1899-12-30T11:42:00"/>
    <x v="0"/>
    <x v="120"/>
    <x v="129"/>
    <n v="2.8"/>
    <x v="1"/>
    <d v="1899-12-30T00:12:00"/>
    <n v="11.999999999999957"/>
    <n v="0.2"/>
    <n v="13.999999999999998"/>
  </r>
  <r>
    <x v="130"/>
    <x v="5"/>
    <x v="6"/>
    <x v="258"/>
    <x v="130"/>
    <d v="1899-12-30T13:02:00"/>
    <x v="0"/>
    <x v="120"/>
    <x v="121"/>
    <n v="30"/>
    <x v="1"/>
    <d v="1899-12-30T00:40:00"/>
    <n v="40.000000000000014"/>
    <n v="0.66666666666666663"/>
    <n v="45"/>
  </r>
  <r>
    <x v="130"/>
    <x v="5"/>
    <x v="6"/>
    <x v="309"/>
    <x v="130"/>
    <d v="1899-12-30T14:05:00"/>
    <x v="0"/>
    <x v="114"/>
    <x v="122"/>
    <n v="4.4000000000000004"/>
    <x v="1"/>
    <d v="1899-12-30T00:09:00"/>
    <n v="8.999999999999968"/>
    <n v="0.15"/>
    <n v="29.333333333333336"/>
  </r>
  <r>
    <x v="130"/>
    <x v="5"/>
    <x v="6"/>
    <x v="315"/>
    <x v="130"/>
    <d v="1899-12-30T21:19:00"/>
    <x v="0"/>
    <x v="121"/>
    <x v="18"/>
    <n v="1"/>
    <x v="1"/>
    <d v="1899-12-30T00:10:00"/>
    <n v="9.9999999999999645"/>
    <n v="0.16666666666666666"/>
    <n v="6"/>
  </r>
  <r>
    <x v="131"/>
    <x v="5"/>
    <x v="2"/>
    <x v="388"/>
    <x v="131"/>
    <d v="1899-12-30T01:05:00"/>
    <x v="0"/>
    <x v="17"/>
    <x v="3"/>
    <n v="8.1999999999999993"/>
    <x v="4"/>
    <d v="1899-12-30T00:17:00"/>
    <n v="17"/>
    <n v="0.28333333333333333"/>
    <n v="28.941176470588232"/>
  </r>
  <r>
    <x v="131"/>
    <x v="5"/>
    <x v="2"/>
    <x v="389"/>
    <x v="131"/>
    <d v="1899-12-30T20:33:00"/>
    <x v="0"/>
    <x v="2"/>
    <x v="19"/>
    <n v="10.4"/>
    <x v="3"/>
    <d v="1899-12-30T00:20:00"/>
    <n v="19.999999999999929"/>
    <n v="0.33333333333333331"/>
    <n v="31.200000000000003"/>
  </r>
  <r>
    <x v="131"/>
    <x v="5"/>
    <x v="2"/>
    <x v="336"/>
    <x v="131"/>
    <d v="1899-12-30T23:59:00"/>
    <x v="0"/>
    <x v="18"/>
    <x v="3"/>
    <n v="9.9"/>
    <x v="3"/>
    <d v="1899-12-30T00:25:00"/>
    <n v="25.000000000000071"/>
    <n v="0.41666666666666669"/>
    <n v="23.76"/>
  </r>
  <r>
    <x v="131"/>
    <x v="5"/>
    <x v="2"/>
    <x v="336"/>
    <x v="131"/>
    <d v="1899-12-30T23:59:00"/>
    <x v="0"/>
    <x v="18"/>
    <x v="3"/>
    <n v="9.9"/>
    <x v="3"/>
    <d v="1899-12-30T00:25:00"/>
    <n v="25.000000000000071"/>
    <n v="0.41666666666666669"/>
    <n v="23.76"/>
  </r>
  <r>
    <x v="132"/>
    <x v="5"/>
    <x v="3"/>
    <x v="390"/>
    <x v="132"/>
    <d v="1899-12-30T09:24:00"/>
    <x v="0"/>
    <x v="2"/>
    <x v="4"/>
    <n v="7.3"/>
    <x v="1"/>
    <d v="1899-12-30T00:28:00"/>
    <n v="27.999999999999979"/>
    <n v="0.46666666666666667"/>
    <n v="15.642857142857142"/>
  </r>
  <r>
    <x v="132"/>
    <x v="5"/>
    <x v="3"/>
    <x v="385"/>
    <x v="132"/>
    <d v="1899-12-30T10:38:00"/>
    <x v="0"/>
    <x v="17"/>
    <x v="3"/>
    <n v="7.4"/>
    <x v="1"/>
    <d v="1899-12-30T00:16:00"/>
    <n v="15.999999999999943"/>
    <n v="0.26666666666666666"/>
    <n v="27.75"/>
  </r>
  <r>
    <x v="132"/>
    <x v="5"/>
    <x v="3"/>
    <x v="391"/>
    <x v="132"/>
    <d v="1899-12-30T11:51:00"/>
    <x v="0"/>
    <x v="20"/>
    <x v="25"/>
    <n v="1.6"/>
    <x v="1"/>
    <d v="1899-12-30T00:02:00"/>
    <n v="1.9999999999999929"/>
    <n v="3.3333333333333333E-2"/>
    <n v="48"/>
  </r>
  <r>
    <x v="132"/>
    <x v="5"/>
    <x v="3"/>
    <x v="392"/>
    <x v="132"/>
    <d v="1899-12-30T12:16:00"/>
    <x v="0"/>
    <x v="45"/>
    <x v="20"/>
    <n v="1.8"/>
    <x v="1"/>
    <d v="1899-12-30T00:05:00"/>
    <n v="4.9999999999999822"/>
    <n v="8.3333333333333329E-2"/>
    <n v="21.6"/>
  </r>
  <r>
    <x v="132"/>
    <x v="5"/>
    <x v="3"/>
    <x v="344"/>
    <x v="132"/>
    <d v="1899-12-30T20:29:00"/>
    <x v="0"/>
    <x v="2"/>
    <x v="19"/>
    <n v="10.4"/>
    <x v="3"/>
    <d v="1899-12-30T00:18:00"/>
    <n v="17.999999999999936"/>
    <n v="0.3"/>
    <n v="34.666666666666671"/>
  </r>
  <r>
    <x v="132"/>
    <x v="5"/>
    <x v="3"/>
    <x v="393"/>
    <x v="133"/>
    <d v="1899-12-30T00:00:00"/>
    <x v="0"/>
    <x v="18"/>
    <x v="3"/>
    <n v="9.9"/>
    <x v="3"/>
    <d v="1899-12-30T00:22:00"/>
    <n v="-1418"/>
    <n v="0.36666666666666664"/>
    <n v="27.000000000000004"/>
  </r>
  <r>
    <x v="133"/>
    <x v="5"/>
    <x v="4"/>
    <x v="394"/>
    <x v="133"/>
    <d v="1899-12-30T20:26:00"/>
    <x v="0"/>
    <x v="2"/>
    <x v="19"/>
    <n v="9.9"/>
    <x v="3"/>
    <d v="1899-12-30T00:17:00"/>
    <n v="16.99999999999994"/>
    <n v="0.28333333333333333"/>
    <n v="34.941176470588239"/>
  </r>
  <r>
    <x v="134"/>
    <x v="6"/>
    <x v="0"/>
    <x v="395"/>
    <x v="134"/>
    <d v="1899-12-30T00:25:00"/>
    <x v="0"/>
    <x v="18"/>
    <x v="3"/>
    <n v="9.9"/>
    <x v="3"/>
    <d v="1899-12-30T00:25:00"/>
    <n v="25"/>
    <n v="0.41666666666666669"/>
    <n v="23.76"/>
  </r>
  <r>
    <x v="134"/>
    <x v="6"/>
    <x v="0"/>
    <x v="256"/>
    <x v="134"/>
    <d v="1899-12-30T09:57:00"/>
    <x v="0"/>
    <x v="2"/>
    <x v="22"/>
    <n v="13.3"/>
    <x v="3"/>
    <d v="1899-12-30T00:23:00"/>
    <n v="23"/>
    <n v="0.38333333333333336"/>
    <n v="34.695652173913039"/>
  </r>
  <r>
    <x v="134"/>
    <x v="6"/>
    <x v="0"/>
    <x v="156"/>
    <x v="134"/>
    <d v="1899-12-30T13:00:00"/>
    <x v="0"/>
    <x v="23"/>
    <x v="3"/>
    <n v="11.3"/>
    <x v="3"/>
    <d v="1899-12-30T00:24:00"/>
    <n v="23.999999999999915"/>
    <n v="0.4"/>
    <n v="28.25"/>
  </r>
  <r>
    <x v="134"/>
    <x v="6"/>
    <x v="0"/>
    <x v="334"/>
    <x v="134"/>
    <d v="1899-12-30T20:24:00"/>
    <x v="0"/>
    <x v="2"/>
    <x v="19"/>
    <n v="10.5"/>
    <x v="3"/>
    <d v="1899-12-30T00:18:00"/>
    <n v="17.999999999999936"/>
    <n v="0.3"/>
    <n v="35"/>
  </r>
  <r>
    <x v="134"/>
    <x v="6"/>
    <x v="0"/>
    <x v="396"/>
    <x v="135"/>
    <d v="1899-12-30T00:09:00"/>
    <x v="0"/>
    <x v="18"/>
    <x v="3"/>
    <n v="9.9"/>
    <x v="3"/>
    <d v="1899-12-30T00:21:00"/>
    <n v="-1419.0000000000002"/>
    <n v="0.35"/>
    <n v="28.285714285714288"/>
  </r>
  <r>
    <x v="135"/>
    <x v="6"/>
    <x v="1"/>
    <x v="224"/>
    <x v="135"/>
    <d v="1899-12-30T20:36:00"/>
    <x v="0"/>
    <x v="2"/>
    <x v="19"/>
    <n v="10.1"/>
    <x v="3"/>
    <d v="1899-12-30T00:18:00"/>
    <n v="17.999999999999936"/>
    <n v="0.3"/>
    <n v="33.666666666666664"/>
  </r>
  <r>
    <x v="135"/>
    <x v="6"/>
    <x v="1"/>
    <x v="396"/>
    <x v="136"/>
    <d v="1899-12-30T00:12:00"/>
    <x v="0"/>
    <x v="18"/>
    <x v="3"/>
    <n v="9.9"/>
    <x v="3"/>
    <d v="1899-12-30T00:24:00"/>
    <n v="-1416"/>
    <n v="0.4"/>
    <n v="24.75"/>
  </r>
  <r>
    <x v="136"/>
    <x v="6"/>
    <x v="5"/>
    <x v="397"/>
    <x v="136"/>
    <d v="1899-12-30T00:38:00"/>
    <x v="0"/>
    <x v="2"/>
    <x v="4"/>
    <n v="3.1"/>
    <x v="2"/>
    <d v="1899-12-30T00:10:00"/>
    <n v="10"/>
    <n v="0.16666666666666666"/>
    <n v="18.600000000000001"/>
  </r>
  <r>
    <x v="136"/>
    <x v="6"/>
    <x v="5"/>
    <x v="398"/>
    <x v="136"/>
    <d v="1899-12-30T03:08:00"/>
    <x v="0"/>
    <x v="17"/>
    <x v="3"/>
    <n v="3.1"/>
    <x v="2"/>
    <d v="1899-12-30T00:06:00"/>
    <n v="6.0000000000000187"/>
    <n v="0.1"/>
    <n v="31"/>
  </r>
  <r>
    <x v="136"/>
    <x v="6"/>
    <x v="5"/>
    <x v="356"/>
    <x v="136"/>
    <d v="1899-12-30T20:18:00"/>
    <x v="0"/>
    <x v="2"/>
    <x v="19"/>
    <n v="9.9"/>
    <x v="3"/>
    <d v="1899-12-30T00:18:00"/>
    <n v="17.999999999999936"/>
    <n v="0.3"/>
    <n v="33"/>
  </r>
  <r>
    <x v="137"/>
    <x v="6"/>
    <x v="6"/>
    <x v="399"/>
    <x v="137"/>
    <d v="1899-12-30T00:47:00"/>
    <x v="0"/>
    <x v="18"/>
    <x v="3"/>
    <n v="9.9"/>
    <x v="3"/>
    <d v="1899-12-30T00:15:00"/>
    <n v="15"/>
    <n v="0.25"/>
    <n v="39.6"/>
  </r>
  <r>
    <x v="137"/>
    <x v="6"/>
    <x v="6"/>
    <x v="3"/>
    <x v="137"/>
    <d v="1899-12-30T17:49:00"/>
    <x v="0"/>
    <x v="20"/>
    <x v="130"/>
    <n v="8.8000000000000007"/>
    <x v="3"/>
    <d v="1899-12-30T00:18:00"/>
    <n v="18.000000000000096"/>
    <n v="0.3"/>
    <n v="29.333333333333336"/>
  </r>
  <r>
    <x v="137"/>
    <x v="6"/>
    <x v="6"/>
    <x v="192"/>
    <x v="137"/>
    <d v="1899-12-30T18:49:00"/>
    <x v="0"/>
    <x v="122"/>
    <x v="20"/>
    <n v="8.6999999999999993"/>
    <x v="5"/>
    <d v="1899-12-30T00:26:00"/>
    <n v="25.999999999999908"/>
    <n v="0.43333333333333335"/>
    <n v="20.076923076923073"/>
  </r>
  <r>
    <x v="137"/>
    <x v="6"/>
    <x v="6"/>
    <x v="356"/>
    <x v="137"/>
    <d v="1899-12-30T20:17:00"/>
    <x v="0"/>
    <x v="2"/>
    <x v="19"/>
    <n v="11.8"/>
    <x v="3"/>
    <d v="1899-12-30T00:17:00"/>
    <n v="16.99999999999994"/>
    <n v="0.28333333333333333"/>
    <n v="41.647058823529413"/>
  </r>
  <r>
    <x v="138"/>
    <x v="6"/>
    <x v="2"/>
    <x v="395"/>
    <x v="138"/>
    <d v="1899-12-30T00:05:00"/>
    <x v="0"/>
    <x v="123"/>
    <x v="131"/>
    <n v="1.2"/>
    <x v="2"/>
    <d v="1899-12-30T00:05:00"/>
    <n v="5"/>
    <n v="8.3333333333333329E-2"/>
    <n v="14.4"/>
  </r>
  <r>
    <x v="138"/>
    <x v="6"/>
    <x v="2"/>
    <x v="400"/>
    <x v="138"/>
    <d v="1899-12-30T00:28:00"/>
    <x v="0"/>
    <x v="18"/>
    <x v="3"/>
    <n v="9.9"/>
    <x v="3"/>
    <d v="1899-12-30T00:20:00"/>
    <n v="20"/>
    <n v="0.33333333333333331"/>
    <n v="29.700000000000003"/>
  </r>
  <r>
    <x v="138"/>
    <x v="6"/>
    <x v="2"/>
    <x v="401"/>
    <x v="138"/>
    <d v="1899-12-30T16:52:00"/>
    <x v="0"/>
    <x v="20"/>
    <x v="20"/>
    <n v="0.6"/>
    <x v="2"/>
    <d v="1899-12-30T00:04:00"/>
    <n v="3.9999999999999858"/>
    <n v="6.6666666666666666E-2"/>
    <n v="9"/>
  </r>
  <r>
    <x v="138"/>
    <x v="6"/>
    <x v="2"/>
    <x v="334"/>
    <x v="138"/>
    <d v="1899-12-30T20:26:00"/>
    <x v="0"/>
    <x v="2"/>
    <x v="19"/>
    <n v="9.9"/>
    <x v="1"/>
    <d v="1899-12-30T00:20:00"/>
    <n v="19.999999999999929"/>
    <n v="0.33333333333333331"/>
    <n v="29.700000000000003"/>
  </r>
  <r>
    <x v="138"/>
    <x v="6"/>
    <x v="2"/>
    <x v="402"/>
    <x v="138"/>
    <d v="1899-12-30T23:02:00"/>
    <x v="0"/>
    <x v="18"/>
    <x v="4"/>
    <n v="8.6"/>
    <x v="1"/>
    <d v="1899-12-30T00:21:00"/>
    <n v="21.000000000000085"/>
    <n v="0.35"/>
    <n v="24.571428571428573"/>
  </r>
  <r>
    <x v="139"/>
    <x v="6"/>
    <x v="3"/>
    <x v="201"/>
    <x v="139"/>
    <d v="1899-12-30T00:53:00"/>
    <x v="0"/>
    <x v="17"/>
    <x v="3"/>
    <n v="6.3"/>
    <x v="0"/>
    <d v="1899-12-30T00:20:00"/>
    <n v="20.000000000000004"/>
    <n v="0.33333333333333331"/>
    <n v="18.900000000000002"/>
  </r>
  <r>
    <x v="139"/>
    <x v="6"/>
    <x v="3"/>
    <x v="147"/>
    <x v="139"/>
    <d v="1899-12-30T09:25:00"/>
    <x v="0"/>
    <x v="2"/>
    <x v="19"/>
    <n v="9.9"/>
    <x v="3"/>
    <d v="1899-12-30T00:19:00"/>
    <n v="19.000000000000014"/>
    <n v="0.31666666666666665"/>
    <n v="31.263157894736846"/>
  </r>
  <r>
    <x v="139"/>
    <x v="6"/>
    <x v="3"/>
    <x v="403"/>
    <x v="139"/>
    <d v="1899-12-30T13:08:00"/>
    <x v="0"/>
    <x v="18"/>
    <x v="3"/>
    <n v="9.9"/>
    <x v="1"/>
    <d v="1899-12-30T00:20:00"/>
    <n v="20.000000000000089"/>
    <n v="0.33333333333333331"/>
    <n v="29.700000000000003"/>
  </r>
  <r>
    <x v="139"/>
    <x v="6"/>
    <x v="3"/>
    <x v="404"/>
    <x v="139"/>
    <d v="1899-12-30T20:14:00"/>
    <x v="0"/>
    <x v="2"/>
    <x v="4"/>
    <n v="3.3"/>
    <x v="0"/>
    <d v="1899-12-30T00:10:00"/>
    <n v="9.9999999999999645"/>
    <n v="0.16666666666666666"/>
    <n v="19.8"/>
  </r>
  <r>
    <x v="139"/>
    <x v="6"/>
    <x v="3"/>
    <x v="405"/>
    <x v="139"/>
    <d v="1899-12-30T23:59:00"/>
    <x v="0"/>
    <x v="17"/>
    <x v="3"/>
    <n v="3.1"/>
    <x v="4"/>
    <d v="1899-12-30T00:13:00"/>
    <n v="12.999999999999954"/>
    <n v="0.21666666666666667"/>
    <n v="14.307692307692308"/>
  </r>
  <r>
    <x v="140"/>
    <x v="6"/>
    <x v="4"/>
    <x v="406"/>
    <x v="140"/>
    <d v="1899-12-30T08:50:00"/>
    <x v="0"/>
    <x v="2"/>
    <x v="4"/>
    <n v="7.9"/>
    <x v="5"/>
    <d v="1899-12-30T00:28:00"/>
    <n v="28.00000000000006"/>
    <n v="0.46666666666666667"/>
    <n v="16.928571428571431"/>
  </r>
  <r>
    <x v="140"/>
    <x v="6"/>
    <x v="4"/>
    <x v="407"/>
    <x v="140"/>
    <d v="1899-12-30T10:33:00"/>
    <x v="0"/>
    <x v="17"/>
    <x v="3"/>
    <n v="8.9"/>
    <x v="1"/>
    <d v="1899-12-30T00:06:00"/>
    <n v="5.9999999999999787"/>
    <n v="0.1"/>
    <n v="89"/>
  </r>
  <r>
    <x v="140"/>
    <x v="6"/>
    <x v="4"/>
    <x v="264"/>
    <x v="140"/>
    <d v="1899-12-30T13:35:00"/>
    <x v="0"/>
    <x v="108"/>
    <x v="116"/>
    <n v="12.8"/>
    <x v="1"/>
    <d v="1899-12-30T00:36:00"/>
    <n v="36.000000000000028"/>
    <n v="0.6"/>
    <n v="21.333333333333336"/>
  </r>
  <r>
    <x v="141"/>
    <x v="6"/>
    <x v="0"/>
    <x v="408"/>
    <x v="141"/>
    <d v="1899-12-30T10:13:00"/>
    <x v="0"/>
    <x v="109"/>
    <x v="132"/>
    <n v="7.7"/>
    <x v="1"/>
    <d v="1899-12-30T00:23:00"/>
    <n v="23"/>
    <n v="0.38333333333333336"/>
    <n v="20.086956521739129"/>
  </r>
  <r>
    <x v="141"/>
    <x v="6"/>
    <x v="0"/>
    <x v="386"/>
    <x v="141"/>
    <d v="1899-12-30T11:12:00"/>
    <x v="0"/>
    <x v="124"/>
    <x v="133"/>
    <n v="7"/>
    <x v="1"/>
    <d v="1899-12-30T00:21:00"/>
    <n v="21.000000000000007"/>
    <n v="0.35"/>
    <n v="20"/>
  </r>
  <r>
    <x v="141"/>
    <x v="6"/>
    <x v="0"/>
    <x v="409"/>
    <x v="141"/>
    <d v="1899-12-30T14:11:00"/>
    <x v="0"/>
    <x v="113"/>
    <x v="121"/>
    <n v="12.5"/>
    <x v="1"/>
    <d v="1899-12-30T00:23:00"/>
    <n v="23.000000000000078"/>
    <n v="0.38333333333333336"/>
    <n v="32.608695652173914"/>
  </r>
  <r>
    <x v="141"/>
    <x v="6"/>
    <x v="0"/>
    <x v="370"/>
    <x v="141"/>
    <d v="1899-12-30T17:30:00"/>
    <x v="0"/>
    <x v="108"/>
    <x v="116"/>
    <n v="13.2"/>
    <x v="1"/>
    <d v="1899-12-30T00:19:00"/>
    <n v="18.999999999999932"/>
    <n v="0.31666666666666665"/>
    <n v="41.684210526315788"/>
  </r>
  <r>
    <x v="142"/>
    <x v="6"/>
    <x v="1"/>
    <x v="303"/>
    <x v="142"/>
    <d v="1899-12-30T09:46:00"/>
    <x v="0"/>
    <x v="113"/>
    <x v="122"/>
    <n v="13"/>
    <x v="1"/>
    <d v="1899-12-30T00:43:00"/>
    <n v="43.000000000000007"/>
    <n v="0.71666666666666667"/>
    <n v="18.13953488372093"/>
  </r>
  <r>
    <x v="142"/>
    <x v="6"/>
    <x v="1"/>
    <x v="410"/>
    <x v="142"/>
    <d v="1899-12-30T10:06:00"/>
    <x v="0"/>
    <x v="108"/>
    <x v="121"/>
    <n v="4.9000000000000004"/>
    <x v="1"/>
    <d v="1899-12-30T00:14:00"/>
    <n v="14.00000000000003"/>
    <n v="0.23333333333333334"/>
    <n v="21"/>
  </r>
  <r>
    <x v="142"/>
    <x v="6"/>
    <x v="1"/>
    <x v="411"/>
    <x v="142"/>
    <d v="1899-12-30T10:33:00"/>
    <x v="0"/>
    <x v="114"/>
    <x v="116"/>
    <n v="8.5"/>
    <x v="1"/>
    <d v="1899-12-30T00:18:00"/>
    <n v="18.000000000000014"/>
    <n v="0.3"/>
    <n v="28.333333333333336"/>
  </r>
  <r>
    <x v="143"/>
    <x v="6"/>
    <x v="5"/>
    <x v="412"/>
    <x v="143"/>
    <d v="1899-12-30T14:17:00"/>
    <x v="0"/>
    <x v="109"/>
    <x v="134"/>
    <n v="1.3"/>
    <x v="1"/>
    <d v="1899-12-30T00:07:00"/>
    <n v="6.9999999999999751"/>
    <n v="0.11666666666666667"/>
    <n v="11.142857142857142"/>
  </r>
  <r>
    <x v="143"/>
    <x v="6"/>
    <x v="5"/>
    <x v="139"/>
    <x v="143"/>
    <d v="1899-12-30T16:15:00"/>
    <x v="0"/>
    <x v="125"/>
    <x v="133"/>
    <n v="1.8"/>
    <x v="1"/>
    <d v="1899-12-30T00:11:00"/>
    <n v="11.000000000000121"/>
    <n v="0.18333333333333332"/>
    <n v="9.8181818181818183"/>
  </r>
  <r>
    <x v="143"/>
    <x v="6"/>
    <x v="5"/>
    <x v="331"/>
    <x v="143"/>
    <d v="1899-12-30T18:21:00"/>
    <x v="0"/>
    <x v="113"/>
    <x v="122"/>
    <n v="13.6"/>
    <x v="1"/>
    <d v="1899-12-30T00:16:00"/>
    <n v="15.999999999999943"/>
    <n v="0.26666666666666666"/>
    <n v="51"/>
  </r>
  <r>
    <x v="143"/>
    <x v="6"/>
    <x v="5"/>
    <x v="413"/>
    <x v="143"/>
    <d v="1899-12-30T20:08:00"/>
    <x v="0"/>
    <x v="108"/>
    <x v="116"/>
    <n v="13.4"/>
    <x v="1"/>
    <d v="1899-12-30T00:17:00"/>
    <n v="17.000000000000099"/>
    <n v="0.28333333333333333"/>
    <n v="47.294117647058826"/>
  </r>
  <r>
    <x v="144"/>
    <x v="6"/>
    <x v="2"/>
    <x v="414"/>
    <x v="144"/>
    <d v="1899-12-30T16:45:00"/>
    <x v="0"/>
    <x v="113"/>
    <x v="122"/>
    <n v="12.3"/>
    <x v="1"/>
    <d v="1899-12-30T00:35:00"/>
    <n v="34.999999999999872"/>
    <n v="0.58333333333333337"/>
    <n v="21.085714285714285"/>
  </r>
  <r>
    <x v="144"/>
    <x v="6"/>
    <x v="2"/>
    <x v="189"/>
    <x v="144"/>
    <d v="1899-12-30T19:26:00"/>
    <x v="1"/>
    <x v="108"/>
    <x v="122"/>
    <n v="1.4"/>
    <x v="1"/>
    <d v="1899-12-30T00:05:00"/>
    <n v="4.9999999999999822"/>
    <n v="8.3333333333333329E-2"/>
    <n v="16.8"/>
  </r>
  <r>
    <x v="144"/>
    <x v="6"/>
    <x v="2"/>
    <x v="415"/>
    <x v="145"/>
    <d v="1899-12-30T00:11:00"/>
    <x v="1"/>
    <x v="17"/>
    <x v="3"/>
    <n v="8.6999999999999993"/>
    <x v="1"/>
    <d v="1899-12-30T00:24:00"/>
    <n v="-1416"/>
    <n v="0.4"/>
    <n v="21.749999999999996"/>
  </r>
  <r>
    <x v="145"/>
    <x v="6"/>
    <x v="3"/>
    <x v="104"/>
    <x v="145"/>
    <d v="1899-12-30T13:20:00"/>
    <x v="1"/>
    <x v="2"/>
    <x v="4"/>
    <n v="23.5"/>
    <x v="1"/>
    <d v="1899-12-30T00:41:00"/>
    <n v="41.000000000000014"/>
    <n v="0.68333333333333335"/>
    <n v="34.390243902439025"/>
  </r>
  <r>
    <x v="145"/>
    <x v="6"/>
    <x v="3"/>
    <x v="35"/>
    <x v="145"/>
    <d v="1899-12-30T13:39:00"/>
    <x v="1"/>
    <x v="17"/>
    <x v="4"/>
    <n v="2.2000000000000002"/>
    <x v="1"/>
    <d v="1899-12-30T00:14:00"/>
    <n v="13.99999999999995"/>
    <n v="0.23333333333333334"/>
    <n v="9.4285714285714288"/>
  </r>
  <r>
    <x v="145"/>
    <x v="6"/>
    <x v="3"/>
    <x v="259"/>
    <x v="145"/>
    <d v="1899-12-30T13:54:00"/>
    <x v="1"/>
    <x v="17"/>
    <x v="3"/>
    <n v="4.4000000000000004"/>
    <x v="1"/>
    <d v="1899-12-30T00:12:00"/>
    <n v="12.000000000000117"/>
    <n v="0.2"/>
    <n v="22"/>
  </r>
  <r>
    <x v="146"/>
    <x v="6"/>
    <x v="4"/>
    <x v="416"/>
    <x v="146"/>
    <d v="1899-12-30T15:59:00"/>
    <x v="1"/>
    <x v="2"/>
    <x v="4"/>
    <n v="3.3"/>
    <x v="1"/>
    <d v="1899-12-30T00:08:00"/>
    <n v="7.9999999999999716"/>
    <n v="0.13333333333333333"/>
    <n v="24.75"/>
  </r>
  <r>
    <x v="146"/>
    <x v="6"/>
    <x v="4"/>
    <x v="417"/>
    <x v="146"/>
    <d v="1899-12-30T16:34:00"/>
    <x v="0"/>
    <x v="17"/>
    <x v="4"/>
    <n v="11.8"/>
    <x v="2"/>
    <d v="1899-12-30T00:31:00"/>
    <n v="31.00000000000005"/>
    <n v="0.51666666666666672"/>
    <n v="22.838709677419352"/>
  </r>
  <r>
    <x v="146"/>
    <x v="6"/>
    <x v="4"/>
    <x v="418"/>
    <x v="146"/>
    <d v="1899-12-30T20:05:00"/>
    <x v="0"/>
    <x v="17"/>
    <x v="135"/>
    <n v="195.3"/>
    <x v="1"/>
    <d v="1899-12-30T03:26:00"/>
    <n v="206.00000000000006"/>
    <n v="3.4333333333333331"/>
    <n v="56.883495145631073"/>
  </r>
  <r>
    <x v="147"/>
    <x v="6"/>
    <x v="0"/>
    <x v="103"/>
    <x v="147"/>
    <d v="1899-12-30T11:53:00"/>
    <x v="1"/>
    <x v="126"/>
    <x v="135"/>
    <n v="8.3000000000000007"/>
    <x v="1"/>
    <d v="1899-12-30T00:21:00"/>
    <n v="21.000000000000007"/>
    <n v="0.35"/>
    <n v="23.714285714285719"/>
  </r>
  <r>
    <x v="147"/>
    <x v="6"/>
    <x v="0"/>
    <x v="120"/>
    <x v="147"/>
    <d v="1899-12-30T12:19:00"/>
    <x v="1"/>
    <x v="126"/>
    <x v="135"/>
    <n v="3.2"/>
    <x v="1"/>
    <d v="1899-12-30T00:10:00"/>
    <n v="9.9999999999999645"/>
    <n v="0.16666666666666666"/>
    <n v="19.200000000000003"/>
  </r>
  <r>
    <x v="147"/>
    <x v="6"/>
    <x v="0"/>
    <x v="419"/>
    <x v="147"/>
    <d v="1899-12-30T13:15:00"/>
    <x v="1"/>
    <x v="126"/>
    <x v="136"/>
    <n v="22.4"/>
    <x v="1"/>
    <d v="1899-12-30T00:40:00"/>
    <n v="40.000000000000014"/>
    <n v="0.66666666666666663"/>
    <n v="33.6"/>
  </r>
  <r>
    <x v="147"/>
    <x v="6"/>
    <x v="0"/>
    <x v="420"/>
    <x v="147"/>
    <d v="1899-12-30T15:33:00"/>
    <x v="1"/>
    <x v="127"/>
    <x v="135"/>
    <n v="12.2"/>
    <x v="1"/>
    <d v="1899-12-30T00:30:00"/>
    <n v="30.000000000000053"/>
    <n v="0.5"/>
    <n v="24.4"/>
  </r>
  <r>
    <x v="147"/>
    <x v="6"/>
    <x v="0"/>
    <x v="421"/>
    <x v="147"/>
    <d v="1899-12-30T15:52:00"/>
    <x v="1"/>
    <x v="126"/>
    <x v="135"/>
    <n v="4.5"/>
    <x v="1"/>
    <d v="1899-12-30T00:12:00"/>
    <n v="11.999999999999957"/>
    <n v="0.2"/>
    <n v="22.5"/>
  </r>
  <r>
    <x v="148"/>
    <x v="6"/>
    <x v="1"/>
    <x v="422"/>
    <x v="148"/>
    <d v="1899-12-30T14:10:00"/>
    <x v="1"/>
    <x v="126"/>
    <x v="137"/>
    <n v="28.1"/>
    <x v="1"/>
    <d v="1899-12-30T00:56:00"/>
    <n v="55.999999999999957"/>
    <n v="0.93333333333333335"/>
    <n v="30.107142857142858"/>
  </r>
  <r>
    <x v="148"/>
    <x v="6"/>
    <x v="1"/>
    <x v="289"/>
    <x v="148"/>
    <d v="1899-12-30T14:30:00"/>
    <x v="1"/>
    <x v="128"/>
    <x v="137"/>
    <n v="3.8"/>
    <x v="1"/>
    <d v="1899-12-30T00:16:00"/>
    <n v="15.999999999999943"/>
    <n v="0.26666666666666666"/>
    <n v="14.25"/>
  </r>
  <r>
    <x v="148"/>
    <x v="6"/>
    <x v="1"/>
    <x v="423"/>
    <x v="148"/>
    <d v="1899-12-30T16:57:00"/>
    <x v="1"/>
    <x v="128"/>
    <x v="138"/>
    <n v="41.9"/>
    <x v="1"/>
    <d v="1899-12-30T01:28:00"/>
    <n v="88"/>
    <n v="1.4666666666666666"/>
    <n v="28.56818181818182"/>
  </r>
  <r>
    <x v="148"/>
    <x v="6"/>
    <x v="1"/>
    <x v="424"/>
    <x v="148"/>
    <d v="1899-12-30T20:35:00"/>
    <x v="1"/>
    <x v="129"/>
    <x v="135"/>
    <n v="23.8"/>
    <x v="1"/>
    <d v="1899-12-30T00:53:00"/>
    <n v="52.999999999999972"/>
    <n v="0.8833333333333333"/>
    <n v="26.943396226415096"/>
  </r>
  <r>
    <x v="148"/>
    <x v="6"/>
    <x v="1"/>
    <x v="347"/>
    <x v="148"/>
    <d v="1899-12-30T22:18:00"/>
    <x v="1"/>
    <x v="126"/>
    <x v="135"/>
    <n v="13"/>
    <x v="1"/>
    <d v="1899-12-30T00:33:00"/>
    <n v="33.000000000000043"/>
    <n v="0.55000000000000004"/>
    <n v="23.636363636363633"/>
  </r>
  <r>
    <x v="148"/>
    <x v="6"/>
    <x v="1"/>
    <x v="425"/>
    <x v="148"/>
    <d v="1899-12-30T23:03:00"/>
    <x v="0"/>
    <x v="126"/>
    <x v="135"/>
    <n v="4.4000000000000004"/>
    <x v="2"/>
    <d v="1899-12-30T00:13:00"/>
    <n v="13.000000000000114"/>
    <n v="0.21666666666666667"/>
    <n v="20.30769230769231"/>
  </r>
  <r>
    <x v="149"/>
    <x v="6"/>
    <x v="5"/>
    <x v="426"/>
    <x v="149"/>
    <d v="1899-12-30T11:50:00"/>
    <x v="1"/>
    <x v="126"/>
    <x v="138"/>
    <n v="15.1"/>
    <x v="7"/>
    <d v="1899-12-30T00:27:00"/>
    <n v="27.000000000000064"/>
    <n v="0.45"/>
    <n v="33.555555555555557"/>
  </r>
  <r>
    <x v="149"/>
    <x v="6"/>
    <x v="5"/>
    <x v="427"/>
    <x v="149"/>
    <d v="1899-12-30T15:25:00"/>
    <x v="1"/>
    <x v="129"/>
    <x v="3"/>
    <n v="180.2"/>
    <x v="8"/>
    <d v="1899-12-30T03:05:00"/>
    <n v="185.00000000000014"/>
    <n v="3.0833333333333335"/>
    <n v="58.443243243243238"/>
  </r>
  <r>
    <x v="150"/>
    <x v="6"/>
    <x v="6"/>
    <x v="428"/>
    <x v="150"/>
    <d v="1899-12-30T10:49:00"/>
    <x v="1"/>
    <x v="2"/>
    <x v="4"/>
    <n v="4.0999999999999996"/>
    <x v="9"/>
    <d v="1899-12-30T00:12:00"/>
    <n v="12.000000000000037"/>
    <n v="0.2"/>
    <n v="20.499999999999996"/>
  </r>
  <r>
    <x v="150"/>
    <x v="6"/>
    <x v="6"/>
    <x v="81"/>
    <x v="150"/>
    <d v="1899-12-30T11:15:00"/>
    <x v="1"/>
    <x v="17"/>
    <x v="3"/>
    <n v="6.1"/>
    <x v="9"/>
    <d v="1899-12-30T00:21:00"/>
    <n v="21.000000000000007"/>
    <n v="0.35"/>
    <n v="17.428571428571427"/>
  </r>
  <r>
    <x v="150"/>
    <x v="6"/>
    <x v="6"/>
    <x v="376"/>
    <x v="150"/>
    <d v="1899-12-30T11:36:00"/>
    <x v="1"/>
    <x v="29"/>
    <x v="35"/>
    <n v="3.3"/>
    <x v="9"/>
    <d v="1899-12-30T00:11:00"/>
    <n v="11.000000000000041"/>
    <n v="0.18333333333333332"/>
    <n v="18"/>
  </r>
  <r>
    <x v="150"/>
    <x v="6"/>
    <x v="6"/>
    <x v="429"/>
    <x v="150"/>
    <d v="1899-12-30T11:56:00"/>
    <x v="1"/>
    <x v="32"/>
    <x v="20"/>
    <n v="4.7"/>
    <x v="9"/>
    <d v="1899-12-30T00:16:00"/>
    <n v="16.000000000000021"/>
    <n v="0.26666666666666666"/>
    <n v="17.625"/>
  </r>
  <r>
    <x v="150"/>
    <x v="6"/>
    <x v="6"/>
    <x v="430"/>
    <x v="150"/>
    <d v="1899-12-30T17:33:00"/>
    <x v="0"/>
    <x v="2"/>
    <x v="28"/>
    <n v="7.2"/>
    <x v="3"/>
    <d v="1899-12-30T00:21:00"/>
    <n v="20.999999999999925"/>
    <n v="0.35"/>
    <n v="20.571428571428573"/>
  </r>
  <r>
    <x v="150"/>
    <x v="6"/>
    <x v="6"/>
    <x v="431"/>
    <x v="150"/>
    <d v="1899-12-30T18:47:00"/>
    <x v="0"/>
    <x v="27"/>
    <x v="3"/>
    <n v="5.5"/>
    <x v="0"/>
    <d v="1899-12-30T00:15:00"/>
    <n v="14.999999999999947"/>
    <n v="0.25"/>
    <n v="22"/>
  </r>
  <r>
    <x v="150"/>
    <x v="6"/>
    <x v="6"/>
    <x v="273"/>
    <x v="150"/>
    <d v="1899-12-30T19:14:00"/>
    <x v="0"/>
    <x v="2"/>
    <x v="4"/>
    <n v="3.3"/>
    <x v="0"/>
    <d v="1899-12-30T00:07:00"/>
    <n v="7.000000000000135"/>
    <n v="0.11666666666666667"/>
    <n v="28.285714285714285"/>
  </r>
  <r>
    <x v="150"/>
    <x v="6"/>
    <x v="6"/>
    <x v="432"/>
    <x v="150"/>
    <d v="1899-12-30T20:32:00"/>
    <x v="0"/>
    <x v="24"/>
    <x v="53"/>
    <n v="0.9"/>
    <x v="2"/>
    <d v="1899-12-30T00:04:00"/>
    <n v="3.9999999999999858"/>
    <n v="6.6666666666666666E-2"/>
    <n v="13.5"/>
  </r>
  <r>
    <x v="150"/>
    <x v="6"/>
    <x v="6"/>
    <x v="0"/>
    <x v="150"/>
    <d v="1899-12-30T21:19:00"/>
    <x v="0"/>
    <x v="17"/>
    <x v="3"/>
    <n v="3.8"/>
    <x v="0"/>
    <d v="1899-12-30T00:08:00"/>
    <n v="7.9999999999999716"/>
    <n v="0.13333333333333333"/>
    <n v="28.5"/>
  </r>
  <r>
    <x v="151"/>
    <x v="6"/>
    <x v="2"/>
    <x v="57"/>
    <x v="151"/>
    <d v="1899-12-30T10:51:00"/>
    <x v="0"/>
    <x v="20"/>
    <x v="139"/>
    <n v="6.4"/>
    <x v="4"/>
    <d v="1899-12-30T00:16:00"/>
    <n v="16.000000000000021"/>
    <n v="0.26666666666666666"/>
    <n v="24"/>
  </r>
  <r>
    <x v="151"/>
    <x v="6"/>
    <x v="2"/>
    <x v="52"/>
    <x v="151"/>
    <d v="1899-12-30T11:11:00"/>
    <x v="0"/>
    <x v="130"/>
    <x v="140"/>
    <n v="3"/>
    <x v="3"/>
    <d v="1899-12-30T00:15:00"/>
    <n v="15.000000000000027"/>
    <n v="0.25"/>
    <n v="12"/>
  </r>
  <r>
    <x v="151"/>
    <x v="6"/>
    <x v="2"/>
    <x v="155"/>
    <x v="151"/>
    <d v="1899-12-30T12:00:00"/>
    <x v="0"/>
    <x v="131"/>
    <x v="20"/>
    <n v="8.6999999999999993"/>
    <x v="0"/>
    <d v="1899-12-30T00:30:00"/>
    <n v="29.999999999999972"/>
    <n v="0.5"/>
    <n v="17.399999999999999"/>
  </r>
  <r>
    <x v="151"/>
    <x v="6"/>
    <x v="2"/>
    <x v="433"/>
    <x v="151"/>
    <d v="1899-12-30T17:24:00"/>
    <x v="0"/>
    <x v="20"/>
    <x v="87"/>
    <n v="3.9"/>
    <x v="2"/>
    <d v="1899-12-30T00:10:00"/>
    <n v="9.9999999999999645"/>
    <n v="0.16666666666666666"/>
    <n v="23.400000000000002"/>
  </r>
  <r>
    <x v="151"/>
    <x v="6"/>
    <x v="2"/>
    <x v="321"/>
    <x v="151"/>
    <d v="1899-12-30T18:08:00"/>
    <x v="1"/>
    <x v="80"/>
    <x v="20"/>
    <n v="4.8"/>
    <x v="1"/>
    <d v="1899-12-30T00:18:00"/>
    <n v="17.999999999999936"/>
    <n v="0.3"/>
    <n v="16"/>
  </r>
  <r>
    <x v="152"/>
    <x v="6"/>
    <x v="3"/>
    <x v="430"/>
    <x v="152"/>
    <d v="1899-12-30T17:24:00"/>
    <x v="1"/>
    <x v="20"/>
    <x v="32"/>
    <n v="2.8"/>
    <x v="1"/>
    <d v="1899-12-30T00:12:00"/>
    <n v="11.999999999999957"/>
    <n v="0.2"/>
    <n v="13.999999999999998"/>
  </r>
  <r>
    <x v="152"/>
    <x v="6"/>
    <x v="3"/>
    <x v="321"/>
    <x v="152"/>
    <d v="1899-12-30T17:57:00"/>
    <x v="1"/>
    <x v="30"/>
    <x v="35"/>
    <n v="1.4"/>
    <x v="1"/>
    <d v="1899-12-30T00:07:00"/>
    <n v="6.9999999999999751"/>
    <n v="0.11666666666666667"/>
    <n v="11.999999999999998"/>
  </r>
  <r>
    <x v="152"/>
    <x v="6"/>
    <x v="3"/>
    <x v="434"/>
    <x v="152"/>
    <d v="1899-12-30T18:20:00"/>
    <x v="1"/>
    <x v="32"/>
    <x v="20"/>
    <n v="1.4"/>
    <x v="1"/>
    <d v="1899-12-30T00:04:00"/>
    <n v="3.9999999999999858"/>
    <n v="6.6666666666666666E-2"/>
    <n v="21"/>
  </r>
  <r>
    <x v="153"/>
    <x v="6"/>
    <x v="4"/>
    <x v="41"/>
    <x v="153"/>
    <d v="1899-12-30T17:23:00"/>
    <x v="0"/>
    <x v="20"/>
    <x v="32"/>
    <n v="2.7"/>
    <x v="1"/>
    <d v="1899-12-30T00:06:00"/>
    <n v="5.9999999999999787"/>
    <n v="0.1"/>
    <n v="27"/>
  </r>
  <r>
    <x v="153"/>
    <x v="6"/>
    <x v="4"/>
    <x v="435"/>
    <x v="153"/>
    <d v="1899-12-30T17:51:00"/>
    <x v="0"/>
    <x v="30"/>
    <x v="88"/>
    <n v="2.2999999999999998"/>
    <x v="1"/>
    <d v="1899-12-30T00:09:00"/>
    <n v="8.999999999999968"/>
    <n v="0.15"/>
    <n v="15.333333333333332"/>
  </r>
  <r>
    <x v="153"/>
    <x v="6"/>
    <x v="4"/>
    <x v="191"/>
    <x v="153"/>
    <d v="1899-12-30T18:42:00"/>
    <x v="0"/>
    <x v="2"/>
    <x v="4"/>
    <n v="3.7"/>
    <x v="1"/>
    <d v="1899-12-30T00:15:00"/>
    <n v="14.999999999999947"/>
    <n v="0.25"/>
    <n v="14.8"/>
  </r>
  <r>
    <x v="153"/>
    <x v="6"/>
    <x v="4"/>
    <x v="237"/>
    <x v="153"/>
    <d v="1899-12-30T19:39:00"/>
    <x v="0"/>
    <x v="17"/>
    <x v="3"/>
    <n v="2.9"/>
    <x v="1"/>
    <d v="1899-12-30T00:09:00"/>
    <n v="8.999999999999968"/>
    <n v="0.15"/>
    <n v="19.333333333333332"/>
  </r>
  <r>
    <x v="154"/>
    <x v="6"/>
    <x v="0"/>
    <x v="436"/>
    <x v="154"/>
    <d v="1899-12-30T10:53:00"/>
    <x v="0"/>
    <x v="2"/>
    <x v="4"/>
    <n v="3.8"/>
    <x v="1"/>
    <d v="1899-12-30T00:11:00"/>
    <n v="10.999999999999961"/>
    <n v="0.18333333333333332"/>
    <n v="20.727272727272727"/>
  </r>
  <r>
    <x v="154"/>
    <x v="6"/>
    <x v="0"/>
    <x v="437"/>
    <x v="154"/>
    <d v="1899-12-30T11:25:00"/>
    <x v="0"/>
    <x v="17"/>
    <x v="3"/>
    <n v="5.0999999999999996"/>
    <x v="1"/>
    <d v="1899-12-30T00:14:00"/>
    <n v="13.99999999999995"/>
    <n v="0.23333333333333334"/>
    <n v="21.857142857142854"/>
  </r>
  <r>
    <x v="154"/>
    <x v="6"/>
    <x v="0"/>
    <x v="438"/>
    <x v="154"/>
    <d v="1899-12-30T12:00:00"/>
    <x v="0"/>
    <x v="24"/>
    <x v="140"/>
    <n v="9.1"/>
    <x v="1"/>
    <d v="1899-12-30T00:23:00"/>
    <n v="23"/>
    <n v="0.38333333333333336"/>
    <n v="23.739130434782606"/>
  </r>
  <r>
    <x v="154"/>
    <x v="6"/>
    <x v="0"/>
    <x v="439"/>
    <x v="154"/>
    <d v="1899-12-30T12:31:00"/>
    <x v="0"/>
    <x v="2"/>
    <x v="19"/>
    <n v="8"/>
    <x v="1"/>
    <d v="1899-12-30T00:17:00"/>
    <n v="17.000000000000099"/>
    <n v="0.28333333333333333"/>
    <n v="28.235294117647058"/>
  </r>
  <r>
    <x v="154"/>
    <x v="6"/>
    <x v="0"/>
    <x v="440"/>
    <x v="154"/>
    <d v="1899-12-30T13:42:00"/>
    <x v="0"/>
    <x v="18"/>
    <x v="3"/>
    <n v="9.9"/>
    <x v="3"/>
    <d v="1899-12-30T00:21:00"/>
    <n v="20.999999999999925"/>
    <n v="0.35"/>
    <n v="28.285714285714288"/>
  </r>
  <r>
    <x v="154"/>
    <x v="6"/>
    <x v="0"/>
    <x v="441"/>
    <x v="154"/>
    <d v="1899-12-30T14:43:00"/>
    <x v="0"/>
    <x v="2"/>
    <x v="4"/>
    <n v="6.1"/>
    <x v="0"/>
    <d v="1899-12-30T00:16:00"/>
    <n v="16.000000000000103"/>
    <n v="0.26666666666666666"/>
    <n v="22.875"/>
  </r>
  <r>
    <x v="154"/>
    <x v="6"/>
    <x v="0"/>
    <x v="442"/>
    <x v="154"/>
    <d v="1899-12-30T16:22:00"/>
    <x v="0"/>
    <x v="17"/>
    <x v="3"/>
    <n v="12.2"/>
    <x v="1"/>
    <d v="1899-12-30T00:33:00"/>
    <n v="33.000000000000043"/>
    <n v="0.55000000000000004"/>
    <n v="22.18181818181818"/>
  </r>
  <r>
    <x v="154"/>
    <x v="6"/>
    <x v="0"/>
    <x v="443"/>
    <x v="154"/>
    <d v="1899-12-30T18:51:00"/>
    <x v="0"/>
    <x v="47"/>
    <x v="20"/>
    <n v="8"/>
    <x v="1"/>
    <d v="1899-12-30T00:18:00"/>
    <n v="17.999999999999936"/>
    <n v="0.3"/>
    <n v="26.666666666666668"/>
  </r>
  <r>
    <x v="155"/>
    <x v="6"/>
    <x v="1"/>
    <x v="441"/>
    <x v="155"/>
    <d v="1899-12-30T14:44:00"/>
    <x v="0"/>
    <x v="2"/>
    <x v="4"/>
    <n v="4"/>
    <x v="1"/>
    <d v="1899-12-30T00:17:00"/>
    <n v="17.000000000000099"/>
    <n v="0.28333333333333333"/>
    <n v="14.117647058823529"/>
  </r>
  <r>
    <x v="155"/>
    <x v="6"/>
    <x v="1"/>
    <x v="444"/>
    <x v="155"/>
    <d v="1899-12-30T15:12:00"/>
    <x v="0"/>
    <x v="17"/>
    <x v="3"/>
    <n v="9.5"/>
    <x v="1"/>
    <d v="1899-12-30T00:24:00"/>
    <n v="23.999999999999915"/>
    <n v="0.4"/>
    <n v="23.75"/>
  </r>
  <r>
    <x v="155"/>
    <x v="6"/>
    <x v="1"/>
    <x v="445"/>
    <x v="155"/>
    <d v="1899-12-30T15:27:00"/>
    <x v="0"/>
    <x v="2"/>
    <x v="4"/>
    <n v="3"/>
    <x v="1"/>
    <d v="1899-12-30T00:12:00"/>
    <n v="12.000000000000117"/>
    <n v="0.2"/>
    <n v="15"/>
  </r>
  <r>
    <x v="155"/>
    <x v="6"/>
    <x v="1"/>
    <x v="446"/>
    <x v="155"/>
    <d v="1899-12-30T16:10:00"/>
    <x v="0"/>
    <x v="17"/>
    <x v="3"/>
    <n v="6.3"/>
    <x v="1"/>
    <d v="1899-12-30T00:20:00"/>
    <n v="20.000000000000089"/>
    <n v="0.33333333333333331"/>
    <n v="18.900000000000002"/>
  </r>
  <r>
    <x v="155"/>
    <x v="6"/>
    <x v="1"/>
    <x v="447"/>
    <x v="155"/>
    <d v="1899-12-30T20:33:00"/>
    <x v="0"/>
    <x v="2"/>
    <x v="19"/>
    <n v="10.4"/>
    <x v="3"/>
    <d v="1899-12-30T00:16:00"/>
    <n v="15.999999999999943"/>
    <n v="0.26666666666666666"/>
    <n v="39"/>
  </r>
  <r>
    <x v="155"/>
    <x v="6"/>
    <x v="1"/>
    <x v="448"/>
    <x v="155"/>
    <d v="1899-12-30T23:43:00"/>
    <x v="0"/>
    <x v="18"/>
    <x v="3"/>
    <n v="9.9"/>
    <x v="3"/>
    <d v="1899-12-30T00:25:00"/>
    <n v="25.000000000000071"/>
    <n v="0.41666666666666669"/>
    <n v="23.76"/>
  </r>
  <r>
    <x v="156"/>
    <x v="6"/>
    <x v="6"/>
    <x v="57"/>
    <x v="156"/>
    <d v="1899-12-30T10:41:00"/>
    <x v="0"/>
    <x v="20"/>
    <x v="89"/>
    <n v="1.5"/>
    <x v="1"/>
    <d v="1899-12-30T00:06:00"/>
    <n v="5.9999999999999787"/>
    <n v="0.1"/>
    <n v="15"/>
  </r>
  <r>
    <x v="156"/>
    <x v="6"/>
    <x v="6"/>
    <x v="449"/>
    <x v="156"/>
    <d v="1899-12-30T10:58:00"/>
    <x v="0"/>
    <x v="2"/>
    <x v="4"/>
    <n v="4.9000000000000004"/>
    <x v="1"/>
    <d v="1899-12-30T00:11:00"/>
    <n v="10.999999999999961"/>
    <n v="0.18333333333333332"/>
    <n v="26.72727272727273"/>
  </r>
  <r>
    <x v="156"/>
    <x v="6"/>
    <x v="6"/>
    <x v="161"/>
    <x v="156"/>
    <d v="1899-12-30T11:33:00"/>
    <x v="0"/>
    <x v="17"/>
    <x v="3"/>
    <n v="7.9"/>
    <x v="1"/>
    <d v="1899-12-30T00:29:00"/>
    <n v="28.999999999999979"/>
    <n v="0.48333333333333334"/>
    <n v="16.344827586206897"/>
  </r>
  <r>
    <x v="156"/>
    <x v="6"/>
    <x v="6"/>
    <x v="438"/>
    <x v="156"/>
    <d v="1899-12-30T11:44:00"/>
    <x v="0"/>
    <x v="82"/>
    <x v="20"/>
    <n v="1.7"/>
    <x v="1"/>
    <d v="1899-12-30T00:07:00"/>
    <n v="6.9999999999999751"/>
    <n v="0.11666666666666667"/>
    <n v="14.571428571428571"/>
  </r>
  <r>
    <x v="157"/>
    <x v="6"/>
    <x v="2"/>
    <x v="312"/>
    <x v="157"/>
    <d v="1899-12-30T15:49:00"/>
    <x v="0"/>
    <x v="20"/>
    <x v="25"/>
    <n v="2.2000000000000002"/>
    <x v="1"/>
    <d v="1899-12-30T00:06:00"/>
    <n v="5.9999999999999787"/>
    <n v="0.1"/>
    <n v="22"/>
  </r>
  <r>
    <x v="157"/>
    <x v="6"/>
    <x v="2"/>
    <x v="433"/>
    <x v="157"/>
    <d v="1899-12-30T17:24:00"/>
    <x v="0"/>
    <x v="45"/>
    <x v="20"/>
    <n v="2.1"/>
    <x v="1"/>
    <d v="1899-12-30T00:10:00"/>
    <n v="9.9999999999999645"/>
    <n v="0.16666666666666666"/>
    <n v="12.600000000000001"/>
  </r>
  <r>
    <x v="157"/>
    <x v="6"/>
    <x v="2"/>
    <x v="450"/>
    <x v="157"/>
    <d v="1899-12-30T21:00:00"/>
    <x v="0"/>
    <x v="2"/>
    <x v="4"/>
    <n v="2.5"/>
    <x v="0"/>
    <d v="1899-12-30T00:08:00"/>
    <n v="7.9999999999999716"/>
    <n v="0.13333333333333333"/>
    <n v="18.75"/>
  </r>
  <r>
    <x v="157"/>
    <x v="6"/>
    <x v="2"/>
    <x v="451"/>
    <x v="157"/>
    <d v="1899-12-30T22:39:00"/>
    <x v="0"/>
    <x v="17"/>
    <x v="3"/>
    <n v="2.5"/>
    <x v="0"/>
    <d v="1899-12-30T00:08:00"/>
    <n v="7.9999999999999716"/>
    <n v="0.13333333333333333"/>
    <n v="18.75"/>
  </r>
  <r>
    <x v="158"/>
    <x v="6"/>
    <x v="3"/>
    <x v="452"/>
    <x v="158"/>
    <d v="1899-12-30T19:20:00"/>
    <x v="0"/>
    <x v="2"/>
    <x v="4"/>
    <n v="2.8"/>
    <x v="1"/>
    <d v="1899-12-30T00:12:00"/>
    <n v="11.999999999999957"/>
    <n v="0.2"/>
    <n v="13.999999999999998"/>
  </r>
  <r>
    <x v="158"/>
    <x v="6"/>
    <x v="3"/>
    <x v="453"/>
    <x v="158"/>
    <d v="1899-12-30T21:57:00"/>
    <x v="0"/>
    <x v="17"/>
    <x v="22"/>
    <n v="14.7"/>
    <x v="1"/>
    <d v="1899-12-30T00:23:00"/>
    <n v="22.999999999999918"/>
    <n v="0.38333333333333336"/>
    <n v="38.347826086956516"/>
  </r>
  <r>
    <x v="158"/>
    <x v="6"/>
    <x v="3"/>
    <x v="454"/>
    <x v="158"/>
    <d v="1899-12-30T22:26:00"/>
    <x v="0"/>
    <x v="23"/>
    <x v="4"/>
    <n v="14.6"/>
    <x v="1"/>
    <d v="1899-12-30T00:26:00"/>
    <n v="26.000000000000068"/>
    <n v="0.43333333333333335"/>
    <n v="33.692307692307693"/>
  </r>
  <r>
    <x v="159"/>
    <x v="6"/>
    <x v="4"/>
    <x v="455"/>
    <x v="159"/>
    <d v="1899-12-30T00:09:00"/>
    <x v="0"/>
    <x v="17"/>
    <x v="3"/>
    <n v="2.2999999999999998"/>
    <x v="1"/>
    <d v="1899-12-30T00:05:00"/>
    <n v="5.0000000000000009"/>
    <n v="8.3333333333333329E-2"/>
    <n v="27.599999999999998"/>
  </r>
  <r>
    <x v="160"/>
    <x v="6"/>
    <x v="0"/>
    <x v="456"/>
    <x v="160"/>
    <d v="1899-12-30T15:47:00"/>
    <x v="0"/>
    <x v="20"/>
    <x v="25"/>
    <n v="2.2000000000000002"/>
    <x v="1"/>
    <d v="1899-12-30T00:02:00"/>
    <n v="1.9999999999999929"/>
    <n v="3.3333333333333333E-2"/>
    <n v="66"/>
  </r>
  <r>
    <x v="160"/>
    <x v="6"/>
    <x v="0"/>
    <x v="42"/>
    <x v="160"/>
    <d v="1899-12-30T17:45:00"/>
    <x v="0"/>
    <x v="45"/>
    <x v="20"/>
    <n v="2.2000000000000002"/>
    <x v="0"/>
    <d v="1899-12-30T00:18:00"/>
    <n v="18.000000000000096"/>
    <n v="0.3"/>
    <n v="7.3333333333333339"/>
  </r>
  <r>
    <x v="161"/>
    <x v="6"/>
    <x v="1"/>
    <x v="457"/>
    <x v="161"/>
    <d v="1899-12-30T17:27:00"/>
    <x v="0"/>
    <x v="2"/>
    <x v="19"/>
    <n v="14"/>
    <x v="1"/>
    <d v="1899-12-30T00:25:00"/>
    <n v="24.999999999999911"/>
    <n v="0.41666666666666669"/>
    <n v="33.6"/>
  </r>
  <r>
    <x v="161"/>
    <x v="6"/>
    <x v="1"/>
    <x v="458"/>
    <x v="161"/>
    <d v="1899-12-30T21:41:00"/>
    <x v="0"/>
    <x v="18"/>
    <x v="3"/>
    <n v="13.3"/>
    <x v="1"/>
    <d v="1899-12-30T00:25:00"/>
    <n v="25.000000000000071"/>
    <n v="0.41666666666666669"/>
    <n v="31.92"/>
  </r>
  <r>
    <x v="162"/>
    <x v="6"/>
    <x v="5"/>
    <x v="6"/>
    <x v="162"/>
    <d v="1899-12-30T17:37:00"/>
    <x v="0"/>
    <x v="45"/>
    <x v="20"/>
    <n v="1.8"/>
    <x v="1"/>
    <d v="1899-12-30T00:07:00"/>
    <n v="6.9999999999999751"/>
    <n v="0.11666666666666667"/>
    <n v="15.428571428571429"/>
  </r>
  <r>
    <x v="163"/>
    <x v="7"/>
    <x v="6"/>
    <x v="242"/>
    <x v="163"/>
    <d v="1899-12-30T13:04:00"/>
    <x v="0"/>
    <x v="20"/>
    <x v="141"/>
    <n v="6.2"/>
    <x v="1"/>
    <d v="1899-12-30T00:17:00"/>
    <n v="16.99999999999994"/>
    <n v="0.28333333333333333"/>
    <n v="21.882352941176471"/>
  </r>
  <r>
    <x v="163"/>
    <x v="7"/>
    <x v="6"/>
    <x v="324"/>
    <x v="163"/>
    <d v="1899-12-30T13:19:00"/>
    <x v="0"/>
    <x v="132"/>
    <x v="140"/>
    <n v="1.3"/>
    <x v="1"/>
    <d v="1899-12-30T00:11:00"/>
    <n v="10.999999999999961"/>
    <n v="0.18333333333333332"/>
    <n v="7.0909090909090917"/>
  </r>
  <r>
    <x v="163"/>
    <x v="7"/>
    <x v="6"/>
    <x v="459"/>
    <x v="163"/>
    <d v="1899-12-30T13:46:00"/>
    <x v="0"/>
    <x v="131"/>
    <x v="25"/>
    <n v="1.9"/>
    <x v="1"/>
    <d v="1899-12-30T00:18:00"/>
    <n v="17.999999999999936"/>
    <n v="0.3"/>
    <n v="6.333333333333333"/>
  </r>
  <r>
    <x v="163"/>
    <x v="7"/>
    <x v="6"/>
    <x v="460"/>
    <x v="163"/>
    <d v="1899-12-30T14:14:00"/>
    <x v="0"/>
    <x v="2"/>
    <x v="28"/>
    <n v="6.9"/>
    <x v="1"/>
    <d v="1899-12-30T00:22:00"/>
    <n v="22.000000000000082"/>
    <n v="0.36666666666666664"/>
    <n v="18.81818181818182"/>
  </r>
  <r>
    <x v="163"/>
    <x v="7"/>
    <x v="6"/>
    <x v="421"/>
    <x v="163"/>
    <d v="1899-12-30T15:47:00"/>
    <x v="0"/>
    <x v="27"/>
    <x v="3"/>
    <n v="4.5999999999999996"/>
    <x v="1"/>
    <d v="1899-12-30T00:07:00"/>
    <n v="6.9999999999999751"/>
    <n v="0.11666666666666667"/>
    <n v="39.428571428571423"/>
  </r>
  <r>
    <x v="163"/>
    <x v="7"/>
    <x v="6"/>
    <x v="185"/>
    <x v="163"/>
    <d v="1899-12-30T16:25:00"/>
    <x v="0"/>
    <x v="20"/>
    <x v="32"/>
    <n v="2.8"/>
    <x v="1"/>
    <d v="1899-12-30T00:07:00"/>
    <n v="6.9999999999999751"/>
    <n v="0.11666666666666667"/>
    <n v="23.999999999999996"/>
  </r>
  <r>
    <x v="163"/>
    <x v="7"/>
    <x v="6"/>
    <x v="24"/>
    <x v="163"/>
    <d v="1899-12-30T16:59:00"/>
    <x v="0"/>
    <x v="2"/>
    <x v="4"/>
    <n v="9.1"/>
    <x v="1"/>
    <d v="1899-12-30T00:30:00"/>
    <n v="30.000000000000053"/>
    <n v="0.5"/>
    <n v="18.2"/>
  </r>
  <r>
    <x v="163"/>
    <x v="7"/>
    <x v="6"/>
    <x v="178"/>
    <x v="163"/>
    <d v="1899-12-30T17:55:00"/>
    <x v="0"/>
    <x v="17"/>
    <x v="3"/>
    <n v="8.1"/>
    <x v="1"/>
    <d v="1899-12-30T00:32:00"/>
    <n v="32.000000000000043"/>
    <n v="0.53333333333333333"/>
    <n v="15.1875"/>
  </r>
  <r>
    <x v="164"/>
    <x v="7"/>
    <x v="2"/>
    <x v="461"/>
    <x v="164"/>
    <d v="1899-12-30T08:32:00"/>
    <x v="0"/>
    <x v="2"/>
    <x v="4"/>
    <n v="8.4"/>
    <x v="3"/>
    <d v="1899-12-30T00:21:00"/>
    <n v="21.000000000000007"/>
    <n v="0.35"/>
    <n v="24.000000000000004"/>
  </r>
  <r>
    <x v="164"/>
    <x v="7"/>
    <x v="2"/>
    <x v="462"/>
    <x v="164"/>
    <d v="1899-12-30T12:15:00"/>
    <x v="0"/>
    <x v="133"/>
    <x v="142"/>
    <n v="4.9000000000000004"/>
    <x v="1"/>
    <d v="1899-12-30T00:24:00"/>
    <n v="23.999999999999915"/>
    <n v="0.4"/>
    <n v="12.25"/>
  </r>
  <r>
    <x v="164"/>
    <x v="7"/>
    <x v="2"/>
    <x v="463"/>
    <x v="164"/>
    <d v="1899-12-30T19:23:00"/>
    <x v="0"/>
    <x v="134"/>
    <x v="143"/>
    <n v="1"/>
    <x v="1"/>
    <d v="1899-12-30T00:08:00"/>
    <n v="7.9999999999999716"/>
    <n v="0.13333333333333333"/>
    <n v="7.5"/>
  </r>
  <r>
    <x v="164"/>
    <x v="7"/>
    <x v="2"/>
    <x v="464"/>
    <x v="164"/>
    <d v="1899-12-30T21:29:00"/>
    <x v="0"/>
    <x v="135"/>
    <x v="144"/>
    <n v="1"/>
    <x v="1"/>
    <d v="1899-12-30T00:06:00"/>
    <n v="5.9999999999999787"/>
    <n v="0.1"/>
    <n v="10"/>
  </r>
  <r>
    <x v="165"/>
    <x v="7"/>
    <x v="3"/>
    <x v="465"/>
    <x v="165"/>
    <d v="1899-12-30T13:00:00"/>
    <x v="0"/>
    <x v="136"/>
    <x v="145"/>
    <n v="2"/>
    <x v="1"/>
    <d v="1899-12-30T00:14:00"/>
    <n v="13.99999999999995"/>
    <n v="0.23333333333333334"/>
    <n v="8.5714285714285712"/>
  </r>
  <r>
    <x v="165"/>
    <x v="7"/>
    <x v="3"/>
    <x v="466"/>
    <x v="165"/>
    <d v="1899-12-30T15:03:00"/>
    <x v="0"/>
    <x v="135"/>
    <x v="144"/>
    <n v="1.1000000000000001"/>
    <x v="1"/>
    <d v="1899-12-30T00:04:00"/>
    <n v="3.9999999999999858"/>
    <n v="6.6666666666666666E-2"/>
    <n v="16.5"/>
  </r>
  <r>
    <x v="165"/>
    <x v="7"/>
    <x v="3"/>
    <x v="261"/>
    <x v="165"/>
    <d v="1899-12-30T16:04:00"/>
    <x v="0"/>
    <x v="134"/>
    <x v="16"/>
    <n v="1.5"/>
    <x v="1"/>
    <d v="1899-12-30T00:04:00"/>
    <n v="3.9999999999999858"/>
    <n v="6.6666666666666666E-2"/>
    <n v="22.5"/>
  </r>
  <r>
    <x v="166"/>
    <x v="7"/>
    <x v="0"/>
    <x v="178"/>
    <x v="166"/>
    <d v="1899-12-30T17:30:00"/>
    <x v="0"/>
    <x v="137"/>
    <x v="144"/>
    <n v="1.3"/>
    <x v="1"/>
    <d v="1899-12-30T00:07:00"/>
    <n v="6.9999999999999751"/>
    <n v="0.11666666666666667"/>
    <n v="11.142857142857142"/>
  </r>
  <r>
    <x v="166"/>
    <x v="7"/>
    <x v="0"/>
    <x v="467"/>
    <x v="166"/>
    <d v="1899-12-30T18:21:00"/>
    <x v="0"/>
    <x v="134"/>
    <x v="146"/>
    <n v="1.8"/>
    <x v="1"/>
    <d v="1899-12-30T00:04:00"/>
    <n v="3.9999999999999858"/>
    <n v="6.6666666666666666E-2"/>
    <n v="27"/>
  </r>
  <r>
    <x v="166"/>
    <x v="7"/>
    <x v="0"/>
    <x v="468"/>
    <x v="166"/>
    <d v="1899-12-30T19:27:00"/>
    <x v="0"/>
    <x v="138"/>
    <x v="144"/>
    <n v="1.5"/>
    <x v="1"/>
    <d v="1899-12-30T00:10:00"/>
    <n v="9.9999999999999645"/>
    <n v="0.16666666666666666"/>
    <n v="9"/>
  </r>
  <r>
    <x v="167"/>
    <x v="7"/>
    <x v="1"/>
    <x v="469"/>
    <x v="167"/>
    <d v="1899-12-30T06:58:00"/>
    <x v="0"/>
    <x v="139"/>
    <x v="147"/>
    <n v="6.6"/>
    <x v="1"/>
    <d v="1899-12-30T00:18:00"/>
    <n v="18.000000000000014"/>
    <n v="0.3"/>
    <n v="22"/>
  </r>
  <r>
    <x v="167"/>
    <x v="7"/>
    <x v="1"/>
    <x v="51"/>
    <x v="167"/>
    <d v="1899-12-30T09:53:00"/>
    <x v="0"/>
    <x v="17"/>
    <x v="3"/>
    <n v="8"/>
    <x v="1"/>
    <d v="1899-12-30T00:22:00"/>
    <n v="22"/>
    <n v="0.36666666666666664"/>
    <n v="21.81818181818182"/>
  </r>
  <r>
    <x v="168"/>
    <x v="7"/>
    <x v="5"/>
    <x v="433"/>
    <x v="168"/>
    <d v="1899-12-30T17:23:00"/>
    <x v="0"/>
    <x v="20"/>
    <x v="32"/>
    <n v="2.7"/>
    <x v="1"/>
    <d v="1899-12-30T00:09:00"/>
    <n v="8.999999999999968"/>
    <n v="0.15"/>
    <n v="18.000000000000004"/>
  </r>
  <r>
    <x v="168"/>
    <x v="7"/>
    <x v="5"/>
    <x v="470"/>
    <x v="168"/>
    <d v="1899-12-30T17:43:00"/>
    <x v="0"/>
    <x v="30"/>
    <x v="20"/>
    <n v="2.7"/>
    <x v="4"/>
    <d v="1899-12-30T00:15:00"/>
    <n v="15.000000000000107"/>
    <n v="0.25"/>
    <n v="10.8"/>
  </r>
  <r>
    <x v="168"/>
    <x v="7"/>
    <x v="5"/>
    <x v="467"/>
    <x v="168"/>
    <d v="1899-12-30T18:23:00"/>
    <x v="0"/>
    <x v="2"/>
    <x v="4"/>
    <n v="2.5"/>
    <x v="1"/>
    <d v="1899-12-30T00:06:00"/>
    <n v="6.0000000000001386"/>
    <n v="0.1"/>
    <n v="25"/>
  </r>
  <r>
    <x v="168"/>
    <x v="7"/>
    <x v="5"/>
    <x v="471"/>
    <x v="168"/>
    <d v="1899-12-30T20:23:00"/>
    <x v="0"/>
    <x v="17"/>
    <x v="3"/>
    <n v="2.5"/>
    <x v="0"/>
    <d v="1899-12-30T00:08:00"/>
    <n v="7.9999999999999716"/>
    <n v="0.13333333333333333"/>
    <n v="18.75"/>
  </r>
  <r>
    <x v="169"/>
    <x v="7"/>
    <x v="6"/>
    <x v="472"/>
    <x v="169"/>
    <d v="1899-12-30T16:31:00"/>
    <x v="0"/>
    <x v="20"/>
    <x v="148"/>
    <n v="5.2"/>
    <x v="1"/>
    <d v="1899-12-30T00:14:00"/>
    <n v="13.99999999999995"/>
    <n v="0.23333333333333334"/>
    <n v="22.285714285714285"/>
  </r>
  <r>
    <x v="169"/>
    <x v="7"/>
    <x v="6"/>
    <x v="361"/>
    <x v="169"/>
    <d v="1899-12-30T16:50:00"/>
    <x v="0"/>
    <x v="19"/>
    <x v="32"/>
    <n v="4"/>
    <x v="1"/>
    <d v="1899-12-30T00:13:00"/>
    <n v="12.999999999999954"/>
    <n v="0.21666666666666667"/>
    <n v="18.46153846153846"/>
  </r>
  <r>
    <x v="169"/>
    <x v="7"/>
    <x v="6"/>
    <x v="457"/>
    <x v="169"/>
    <d v="1899-12-30T17:13:00"/>
    <x v="0"/>
    <x v="30"/>
    <x v="20"/>
    <n v="2.7"/>
    <x v="4"/>
    <d v="1899-12-30T00:11:00"/>
    <n v="10.999999999999961"/>
    <n v="0.18333333333333332"/>
    <n v="14.727272727272728"/>
  </r>
  <r>
    <x v="169"/>
    <x v="7"/>
    <x v="6"/>
    <x v="473"/>
    <x v="169"/>
    <d v="1899-12-30T22:15:00"/>
    <x v="0"/>
    <x v="2"/>
    <x v="4"/>
    <n v="4.8"/>
    <x v="1"/>
    <d v="1899-12-30T00:25:00"/>
    <n v="25.000000000000071"/>
    <n v="0.41666666666666669"/>
    <n v="11.52"/>
  </r>
  <r>
    <x v="169"/>
    <x v="7"/>
    <x v="6"/>
    <x v="474"/>
    <x v="169"/>
    <d v="1899-12-30T23:37:00"/>
    <x v="0"/>
    <x v="17"/>
    <x v="3"/>
    <n v="3.2"/>
    <x v="4"/>
    <d v="1899-12-30T00:09:00"/>
    <n v="8.999999999999968"/>
    <n v="0.15"/>
    <n v="21.333333333333336"/>
  </r>
  <r>
    <x v="170"/>
    <x v="7"/>
    <x v="2"/>
    <x v="475"/>
    <x v="170"/>
    <d v="1899-12-30T14:38:00"/>
    <x v="0"/>
    <x v="20"/>
    <x v="50"/>
    <n v="6.9"/>
    <x v="1"/>
    <d v="1899-12-30T00:18:00"/>
    <n v="18.000000000000096"/>
    <n v="0.3"/>
    <n v="23.000000000000004"/>
  </r>
  <r>
    <x v="170"/>
    <x v="7"/>
    <x v="2"/>
    <x v="445"/>
    <x v="170"/>
    <d v="1899-12-30T15:36:00"/>
    <x v="0"/>
    <x v="2"/>
    <x v="22"/>
    <n v="14.9"/>
    <x v="1"/>
    <d v="1899-12-30T00:21:00"/>
    <n v="21.000000000000085"/>
    <n v="0.35"/>
    <n v="42.571428571428577"/>
  </r>
  <r>
    <x v="170"/>
    <x v="7"/>
    <x v="2"/>
    <x v="139"/>
    <x v="170"/>
    <d v="1899-12-30T16:37:00"/>
    <x v="0"/>
    <x v="23"/>
    <x v="3"/>
    <n v="17.399999999999999"/>
    <x v="1"/>
    <d v="1899-12-30T00:33:00"/>
    <n v="33.000000000000043"/>
    <n v="0.55000000000000004"/>
    <n v="31.63636363636363"/>
  </r>
  <r>
    <x v="171"/>
    <x v="7"/>
    <x v="3"/>
    <x v="476"/>
    <x v="171"/>
    <d v="1899-12-30T17:24:00"/>
    <x v="0"/>
    <x v="2"/>
    <x v="19"/>
    <n v="12.9"/>
    <x v="1"/>
    <d v="1899-12-30T00:28:00"/>
    <n v="27.999999999999901"/>
    <n v="0.46666666666666667"/>
    <n v="27.642857142857142"/>
  </r>
  <r>
    <x v="171"/>
    <x v="7"/>
    <x v="3"/>
    <x v="477"/>
    <x v="171"/>
    <d v="1899-12-30T18:28:00"/>
    <x v="0"/>
    <x v="18"/>
    <x v="28"/>
    <n v="15.3"/>
    <x v="1"/>
    <d v="1899-12-30T00:35:00"/>
    <n v="35.000000000000036"/>
    <n v="0.58333333333333337"/>
    <n v="26.228571428571428"/>
  </r>
  <r>
    <x v="171"/>
    <x v="7"/>
    <x v="3"/>
    <x v="272"/>
    <x v="171"/>
    <d v="1899-12-30T18:50:00"/>
    <x v="0"/>
    <x v="27"/>
    <x v="28"/>
    <n v="1"/>
    <x v="1"/>
    <d v="1899-12-30T00:01:00"/>
    <n v="0.99999999999999645"/>
    <n v="1.6666666666666666E-2"/>
    <n v="60"/>
  </r>
  <r>
    <x v="171"/>
    <x v="7"/>
    <x v="3"/>
    <x v="229"/>
    <x v="171"/>
    <d v="1899-12-30T20:02:00"/>
    <x v="0"/>
    <x v="27"/>
    <x v="3"/>
    <n v="6"/>
    <x v="1"/>
    <d v="1899-12-30T00:15:00"/>
    <n v="15.000000000000107"/>
    <n v="0.25"/>
    <n v="24"/>
  </r>
  <r>
    <x v="172"/>
    <x v="7"/>
    <x v="4"/>
    <x v="18"/>
    <x v="172"/>
    <d v="1899-12-30T13:00:00"/>
    <x v="0"/>
    <x v="20"/>
    <x v="49"/>
    <n v="2.2000000000000002"/>
    <x v="1"/>
    <d v="1899-12-30T00:07:00"/>
    <n v="6.9999999999999751"/>
    <n v="0.11666666666666667"/>
    <n v="18.857142857142858"/>
  </r>
  <r>
    <x v="172"/>
    <x v="7"/>
    <x v="4"/>
    <x v="422"/>
    <x v="172"/>
    <d v="1899-12-30T13:28:00"/>
    <x v="0"/>
    <x v="44"/>
    <x v="32"/>
    <n v="4.4000000000000004"/>
    <x v="1"/>
    <d v="1899-12-30T00:14:00"/>
    <n v="13.99999999999995"/>
    <n v="0.23333333333333334"/>
    <n v="18.857142857142858"/>
  </r>
  <r>
    <x v="172"/>
    <x v="7"/>
    <x v="4"/>
    <x v="15"/>
    <x v="172"/>
    <d v="1899-12-30T13:42:00"/>
    <x v="0"/>
    <x v="30"/>
    <x v="20"/>
    <n v="2.8"/>
    <x v="1"/>
    <d v="1899-12-30T00:10:00"/>
    <n v="9.9999999999999645"/>
    <n v="0.16666666666666666"/>
    <n v="16.8"/>
  </r>
  <r>
    <x v="172"/>
    <x v="7"/>
    <x v="4"/>
    <x v="478"/>
    <x v="172"/>
    <d v="1899-12-30T19:29:00"/>
    <x v="0"/>
    <x v="2"/>
    <x v="149"/>
    <n v="31.7"/>
    <x v="1"/>
    <d v="1899-12-30T00:52:00"/>
    <n v="51.999999999999972"/>
    <n v="0.8666666666666667"/>
    <n v="36.576923076923073"/>
  </r>
  <r>
    <x v="172"/>
    <x v="7"/>
    <x v="4"/>
    <x v="479"/>
    <x v="172"/>
    <d v="1899-12-30T21:44:00"/>
    <x v="0"/>
    <x v="140"/>
    <x v="3"/>
    <n v="31.9"/>
    <x v="1"/>
    <d v="1899-12-30T00:45:00"/>
    <n v="45"/>
    <n v="0.75"/>
    <n v="42.533333333333331"/>
  </r>
  <r>
    <x v="173"/>
    <x v="7"/>
    <x v="0"/>
    <x v="272"/>
    <x v="173"/>
    <d v="1899-12-30T18:52:00"/>
    <x v="0"/>
    <x v="20"/>
    <x v="25"/>
    <n v="1.9"/>
    <x v="1"/>
    <d v="1899-12-30T00:03:00"/>
    <n v="2.9999999999999893"/>
    <n v="0.05"/>
    <n v="37.999999999999993"/>
  </r>
  <r>
    <x v="173"/>
    <x v="7"/>
    <x v="0"/>
    <x v="480"/>
    <x v="173"/>
    <d v="1899-12-30T19:05:00"/>
    <x v="0"/>
    <x v="45"/>
    <x v="20"/>
    <n v="1.8"/>
    <x v="1"/>
    <d v="1899-12-30T00:09:00"/>
    <n v="8.999999999999968"/>
    <n v="0.15"/>
    <n v="12"/>
  </r>
  <r>
    <x v="174"/>
    <x v="7"/>
    <x v="1"/>
    <x v="182"/>
    <x v="174"/>
    <d v="1899-12-30T15:58:00"/>
    <x v="0"/>
    <x v="2"/>
    <x v="4"/>
    <n v="8.4"/>
    <x v="3"/>
    <d v="1899-12-30T00:23:00"/>
    <n v="22.999999999999918"/>
    <n v="0.38333333333333336"/>
    <n v="21.913043478260867"/>
  </r>
  <r>
    <x v="175"/>
    <x v="7"/>
    <x v="6"/>
    <x v="383"/>
    <x v="175"/>
    <d v="1899-12-30T09:52:00"/>
    <x v="0"/>
    <x v="42"/>
    <x v="42"/>
    <n v="15.6"/>
    <x v="1"/>
    <d v="1899-12-30T00:47:00"/>
    <n v="46.999999999999993"/>
    <n v="0.78333333333333333"/>
    <n v="19.914893617021278"/>
  </r>
  <r>
    <x v="175"/>
    <x v="7"/>
    <x v="6"/>
    <x v="481"/>
    <x v="175"/>
    <d v="1899-12-30T15:47:00"/>
    <x v="0"/>
    <x v="38"/>
    <x v="42"/>
    <n v="14.1"/>
    <x v="1"/>
    <d v="1899-12-30T00:27:00"/>
    <n v="27.000000000000064"/>
    <n v="0.45"/>
    <n v="31.333333333333332"/>
  </r>
  <r>
    <x v="175"/>
    <x v="7"/>
    <x v="6"/>
    <x v="177"/>
    <x v="175"/>
    <d v="1899-12-30T17:30:00"/>
    <x v="0"/>
    <x v="38"/>
    <x v="42"/>
    <n v="15.7"/>
    <x v="1"/>
    <d v="1899-12-30T00:38:00"/>
    <n v="38.000000000000028"/>
    <n v="0.6333333333333333"/>
    <n v="24.789473684210527"/>
  </r>
  <r>
    <x v="175"/>
    <x v="7"/>
    <x v="6"/>
    <x v="452"/>
    <x v="175"/>
    <d v="1899-12-30T20:30:00"/>
    <x v="0"/>
    <x v="38"/>
    <x v="42"/>
    <n v="25.9"/>
    <x v="5"/>
    <d v="1899-12-30T01:22:00"/>
    <n v="81.999999999999872"/>
    <n v="1.3666666666666667"/>
    <n v="18.95121951219512"/>
  </r>
  <r>
    <x v="176"/>
    <x v="7"/>
    <x v="2"/>
    <x v="482"/>
    <x v="176"/>
    <d v="1899-12-30T08:11:00"/>
    <x v="0"/>
    <x v="38"/>
    <x v="42"/>
    <n v="7.9"/>
    <x v="1"/>
    <d v="1899-12-30T00:13:00"/>
    <n v="13.000000000000034"/>
    <n v="0.21666666666666667"/>
    <n v="36.46153846153846"/>
  </r>
  <r>
    <x v="176"/>
    <x v="7"/>
    <x v="2"/>
    <x v="483"/>
    <x v="176"/>
    <d v="1899-12-30T08:23:00"/>
    <x v="0"/>
    <x v="38"/>
    <x v="42"/>
    <n v="2.7"/>
    <x v="1"/>
    <d v="1899-12-30T00:07:00"/>
    <n v="6.9999999999999751"/>
    <n v="0.11666666666666667"/>
    <n v="23.142857142857142"/>
  </r>
  <r>
    <x v="176"/>
    <x v="7"/>
    <x v="2"/>
    <x v="484"/>
    <x v="176"/>
    <d v="1899-12-30T08:53:00"/>
    <x v="0"/>
    <x v="38"/>
    <x v="42"/>
    <n v="5.5"/>
    <x v="1"/>
    <d v="1899-12-30T00:07:00"/>
    <n v="7.0000000000000551"/>
    <n v="0.11666666666666667"/>
    <n v="47.142857142857139"/>
  </r>
  <r>
    <x v="176"/>
    <x v="7"/>
    <x v="2"/>
    <x v="485"/>
    <x v="176"/>
    <d v="1899-12-30T10:27:00"/>
    <x v="0"/>
    <x v="38"/>
    <x v="46"/>
    <n v="5.7"/>
    <x v="1"/>
    <d v="1899-12-30T00:21:00"/>
    <n v="21.000000000000007"/>
    <n v="0.35"/>
    <n v="16.285714285714288"/>
  </r>
  <r>
    <x v="176"/>
    <x v="7"/>
    <x v="2"/>
    <x v="102"/>
    <x v="176"/>
    <d v="1899-12-30T10:38:00"/>
    <x v="0"/>
    <x v="41"/>
    <x v="46"/>
    <n v="1.2"/>
    <x v="1"/>
    <d v="1899-12-30T00:07:00"/>
    <n v="6.9999999999999751"/>
    <n v="0.11666666666666667"/>
    <n v="10.285714285714285"/>
  </r>
  <r>
    <x v="176"/>
    <x v="7"/>
    <x v="2"/>
    <x v="70"/>
    <x v="176"/>
    <d v="1899-12-30T12:03:00"/>
    <x v="0"/>
    <x v="41"/>
    <x v="42"/>
    <n v="5.7"/>
    <x v="5"/>
    <d v="1899-12-30T00:16:00"/>
    <n v="16.000000000000021"/>
    <n v="0.26666666666666666"/>
    <n v="21.375"/>
  </r>
  <r>
    <x v="176"/>
    <x v="7"/>
    <x v="2"/>
    <x v="19"/>
    <x v="176"/>
    <d v="1899-12-30T15:36:00"/>
    <x v="0"/>
    <x v="38"/>
    <x v="42"/>
    <n v="16.2"/>
    <x v="1"/>
    <d v="1899-12-30T00:23:00"/>
    <n v="23.000000000000078"/>
    <n v="0.38333333333333336"/>
    <n v="42.260869565217384"/>
  </r>
  <r>
    <x v="177"/>
    <x v="7"/>
    <x v="3"/>
    <x v="486"/>
    <x v="177"/>
    <d v="1899-12-30T10:41:00"/>
    <x v="0"/>
    <x v="38"/>
    <x v="42"/>
    <n v="2.6"/>
    <x v="1"/>
    <d v="1899-12-30T00:24:00"/>
    <n v="23.999999999999993"/>
    <n v="0.4"/>
    <n v="6.5"/>
  </r>
  <r>
    <x v="177"/>
    <x v="7"/>
    <x v="3"/>
    <x v="487"/>
    <x v="177"/>
    <d v="1899-12-30T11:20:00"/>
    <x v="0"/>
    <x v="38"/>
    <x v="42"/>
    <n v="12.1"/>
    <x v="1"/>
    <d v="1899-12-30T00:23:00"/>
    <n v="23"/>
    <n v="0.38333333333333336"/>
    <n v="31.565217391304344"/>
  </r>
  <r>
    <x v="177"/>
    <x v="7"/>
    <x v="3"/>
    <x v="488"/>
    <x v="177"/>
    <d v="1899-12-30T14:50:00"/>
    <x v="0"/>
    <x v="38"/>
    <x v="47"/>
    <n v="1.4"/>
    <x v="1"/>
    <d v="1899-12-30T00:05:00"/>
    <n v="4.9999999999999822"/>
    <n v="8.3333333333333329E-2"/>
    <n v="16.8"/>
  </r>
  <r>
    <x v="177"/>
    <x v="7"/>
    <x v="3"/>
    <x v="489"/>
    <x v="177"/>
    <d v="1899-12-30T15:47:00"/>
    <x v="0"/>
    <x v="42"/>
    <x v="46"/>
    <n v="6.4"/>
    <x v="1"/>
    <d v="1899-12-30T00:15:00"/>
    <n v="14.999999999999947"/>
    <n v="0.25"/>
    <n v="25.6"/>
  </r>
  <r>
    <x v="177"/>
    <x v="7"/>
    <x v="3"/>
    <x v="24"/>
    <x v="177"/>
    <d v="1899-12-30T16:50:00"/>
    <x v="0"/>
    <x v="41"/>
    <x v="42"/>
    <n v="7.3"/>
    <x v="1"/>
    <d v="1899-12-30T00:21:00"/>
    <n v="20.999999999999925"/>
    <n v="0.35"/>
    <n v="20.857142857142858"/>
  </r>
  <r>
    <x v="177"/>
    <x v="7"/>
    <x v="3"/>
    <x v="490"/>
    <x v="177"/>
    <d v="1899-12-30T17:00:00"/>
    <x v="0"/>
    <x v="38"/>
    <x v="42"/>
    <n v="5.3"/>
    <x v="1"/>
    <d v="1899-12-30T00:06:00"/>
    <n v="5.9999999999999787"/>
    <n v="0.1"/>
    <n v="52.999999999999993"/>
  </r>
  <r>
    <x v="177"/>
    <x v="7"/>
    <x v="3"/>
    <x v="491"/>
    <x v="177"/>
    <d v="1899-12-30T17:34:00"/>
    <x v="0"/>
    <x v="38"/>
    <x v="42"/>
    <n v="5.5"/>
    <x v="1"/>
    <d v="1899-12-30T00:29:00"/>
    <n v="28.999999999999897"/>
    <n v="0.48333333333333334"/>
    <n v="11.379310344827585"/>
  </r>
  <r>
    <x v="177"/>
    <x v="7"/>
    <x v="3"/>
    <x v="492"/>
    <x v="177"/>
    <d v="1899-12-30T18:57:00"/>
    <x v="0"/>
    <x v="38"/>
    <x v="42"/>
    <n v="7.7"/>
    <x v="5"/>
    <d v="1899-12-30T00:19:00"/>
    <n v="18.999999999999932"/>
    <n v="0.31666666666666665"/>
    <n v="24.315789473684212"/>
  </r>
  <r>
    <x v="178"/>
    <x v="7"/>
    <x v="4"/>
    <x v="493"/>
    <x v="178"/>
    <d v="1899-12-30T19:07:00"/>
    <x v="0"/>
    <x v="38"/>
    <x v="42"/>
    <n v="7.6"/>
    <x v="5"/>
    <d v="1899-12-30T00:27:00"/>
    <n v="26.999999999999904"/>
    <n v="0.45"/>
    <n v="16.888888888888889"/>
  </r>
  <r>
    <x v="179"/>
    <x v="7"/>
    <x v="0"/>
    <x v="494"/>
    <x v="179"/>
    <d v="1899-12-30T08:45:00"/>
    <x v="0"/>
    <x v="38"/>
    <x v="48"/>
    <n v="7.6"/>
    <x v="1"/>
    <d v="1899-12-30T00:21:00"/>
    <n v="21.000000000000007"/>
    <n v="0.35"/>
    <n v="21.714285714285715"/>
  </r>
  <r>
    <x v="179"/>
    <x v="7"/>
    <x v="0"/>
    <x v="495"/>
    <x v="179"/>
    <d v="1899-12-30T09:07:00"/>
    <x v="0"/>
    <x v="43"/>
    <x v="46"/>
    <n v="3.3"/>
    <x v="1"/>
    <d v="1899-12-30T00:13:00"/>
    <n v="12.999999999999954"/>
    <n v="0.21666666666666667"/>
    <n v="15.23076923076923"/>
  </r>
  <r>
    <x v="179"/>
    <x v="7"/>
    <x v="0"/>
    <x v="496"/>
    <x v="179"/>
    <d v="1899-12-30T09:47:00"/>
    <x v="0"/>
    <x v="41"/>
    <x v="47"/>
    <n v="6.5"/>
    <x v="1"/>
    <d v="1899-12-30T00:20:00"/>
    <n v="20.000000000000007"/>
    <n v="0.33333333333333331"/>
    <n v="19.5"/>
  </r>
  <r>
    <x v="179"/>
    <x v="7"/>
    <x v="0"/>
    <x v="487"/>
    <x v="179"/>
    <d v="1899-12-30T11:06:00"/>
    <x v="0"/>
    <x v="42"/>
    <x v="42"/>
    <n v="2"/>
    <x v="1"/>
    <d v="1899-12-30T00:09:00"/>
    <n v="9.000000000000048"/>
    <n v="0.15"/>
    <n v="13.333333333333334"/>
  </r>
  <r>
    <x v="179"/>
    <x v="7"/>
    <x v="0"/>
    <x v="497"/>
    <x v="179"/>
    <d v="1899-12-30T12:24:00"/>
    <x v="0"/>
    <x v="38"/>
    <x v="46"/>
    <n v="5.7"/>
    <x v="1"/>
    <d v="1899-12-30T00:17:00"/>
    <n v="17.000000000000099"/>
    <n v="0.28333333333333333"/>
    <n v="20.117647058823529"/>
  </r>
  <r>
    <x v="179"/>
    <x v="7"/>
    <x v="0"/>
    <x v="416"/>
    <x v="179"/>
    <d v="1899-12-30T16:06:00"/>
    <x v="0"/>
    <x v="41"/>
    <x v="46"/>
    <n v="3.2"/>
    <x v="1"/>
    <d v="1899-12-30T00:15:00"/>
    <n v="14.999999999999947"/>
    <n v="0.25"/>
    <n v="12.8"/>
  </r>
  <r>
    <x v="179"/>
    <x v="7"/>
    <x v="0"/>
    <x v="430"/>
    <x v="179"/>
    <d v="1899-12-30T17:52:00"/>
    <x v="0"/>
    <x v="41"/>
    <x v="42"/>
    <n v="12.5"/>
    <x v="1"/>
    <d v="1899-12-30T00:40:00"/>
    <n v="40.000000000000014"/>
    <n v="0.66666666666666663"/>
    <n v="18.75"/>
  </r>
  <r>
    <x v="180"/>
    <x v="7"/>
    <x v="5"/>
    <x v="498"/>
    <x v="180"/>
    <d v="1899-12-30T10:29:00"/>
    <x v="0"/>
    <x v="38"/>
    <x v="42"/>
    <n v="7.6"/>
    <x v="10"/>
    <d v="1899-12-30T00:29:00"/>
    <n v="28.999999999999979"/>
    <n v="0.48333333333333334"/>
    <n v="15.724137931034482"/>
  </r>
  <r>
    <x v="180"/>
    <x v="7"/>
    <x v="5"/>
    <x v="46"/>
    <x v="180"/>
    <d v="1899-12-30T14:34:00"/>
    <x v="0"/>
    <x v="38"/>
    <x v="42"/>
    <n v="7.7"/>
    <x v="1"/>
    <d v="1899-12-30T00:29:00"/>
    <n v="28.999999999999897"/>
    <n v="0.48333333333333334"/>
    <n v="15.931034482758621"/>
  </r>
  <r>
    <x v="180"/>
    <x v="7"/>
    <x v="5"/>
    <x v="499"/>
    <x v="180"/>
    <d v="1899-12-30T17:02:00"/>
    <x v="0"/>
    <x v="38"/>
    <x v="46"/>
    <n v="12.2"/>
    <x v="1"/>
    <d v="1899-12-30T00:32:00"/>
    <n v="32.000000000000043"/>
    <n v="0.53333333333333333"/>
    <n v="22.875"/>
  </r>
  <r>
    <x v="180"/>
    <x v="7"/>
    <x v="5"/>
    <x v="500"/>
    <x v="180"/>
    <d v="1899-12-30T18:17:00"/>
    <x v="0"/>
    <x v="41"/>
    <x v="46"/>
    <n v="1.4"/>
    <x v="1"/>
    <d v="1899-12-30T00:07:00"/>
    <n v="6.9999999999999751"/>
    <n v="0.11666666666666667"/>
    <n v="11.999999999999998"/>
  </r>
  <r>
    <x v="180"/>
    <x v="7"/>
    <x v="5"/>
    <x v="501"/>
    <x v="180"/>
    <d v="1899-12-30T19:24:00"/>
    <x v="0"/>
    <x v="41"/>
    <x v="42"/>
    <n v="20.2"/>
    <x v="1"/>
    <d v="1899-12-30T00:36:00"/>
    <n v="36.000000000000028"/>
    <n v="0.6"/>
    <n v="33.666666666666664"/>
  </r>
  <r>
    <x v="181"/>
    <x v="7"/>
    <x v="6"/>
    <x v="498"/>
    <x v="181"/>
    <d v="1899-12-30T10:44:00"/>
    <x v="0"/>
    <x v="38"/>
    <x v="46"/>
    <n v="9.8000000000000007"/>
    <x v="1"/>
    <d v="1899-12-30T00:44:00"/>
    <n v="44"/>
    <n v="0.73333333333333328"/>
    <n v="13.363636363636365"/>
  </r>
  <r>
    <x v="181"/>
    <x v="7"/>
    <x v="6"/>
    <x v="154"/>
    <x v="181"/>
    <d v="1899-12-30T11:23:00"/>
    <x v="0"/>
    <x v="41"/>
    <x v="42"/>
    <n v="6.3"/>
    <x v="1"/>
    <d v="1899-12-30T00:16:00"/>
    <n v="15.999999999999943"/>
    <n v="0.26666666666666666"/>
    <n v="23.625"/>
  </r>
  <r>
    <x v="181"/>
    <x v="7"/>
    <x v="6"/>
    <x v="156"/>
    <x v="181"/>
    <d v="1899-12-30T12:49:00"/>
    <x v="0"/>
    <x v="38"/>
    <x v="46"/>
    <n v="4.9000000000000004"/>
    <x v="1"/>
    <d v="1899-12-30T00:13:00"/>
    <n v="12.999999999999954"/>
    <n v="0.21666666666666667"/>
    <n v="22.615384615384617"/>
  </r>
  <r>
    <x v="181"/>
    <x v="7"/>
    <x v="6"/>
    <x v="92"/>
    <x v="181"/>
    <d v="1899-12-30T13:11:00"/>
    <x v="0"/>
    <x v="41"/>
    <x v="46"/>
    <n v="1.5"/>
    <x v="1"/>
    <d v="1899-12-30T00:09:00"/>
    <n v="9.0000000000001279"/>
    <n v="0.15"/>
    <n v="10"/>
  </r>
  <r>
    <x v="181"/>
    <x v="7"/>
    <x v="6"/>
    <x v="98"/>
    <x v="181"/>
    <d v="1899-12-30T14:31:00"/>
    <x v="0"/>
    <x v="41"/>
    <x v="42"/>
    <n v="10.9"/>
    <x v="1"/>
    <d v="1899-12-30T00:24:00"/>
    <n v="23.999999999999915"/>
    <n v="0.4"/>
    <n v="27.25"/>
  </r>
  <r>
    <x v="181"/>
    <x v="7"/>
    <x v="6"/>
    <x v="137"/>
    <x v="181"/>
    <d v="1899-12-30T15:49:00"/>
    <x v="0"/>
    <x v="38"/>
    <x v="42"/>
    <n v="19"/>
    <x v="1"/>
    <d v="1899-12-30T00:35:00"/>
    <n v="35.000000000000036"/>
    <n v="0.58333333333333337"/>
    <n v="32.571428571428569"/>
  </r>
  <r>
    <x v="181"/>
    <x v="7"/>
    <x v="6"/>
    <x v="66"/>
    <x v="181"/>
    <d v="1899-12-30T17:16:00"/>
    <x v="0"/>
    <x v="38"/>
    <x v="42"/>
    <n v="19"/>
    <x v="1"/>
    <d v="1899-12-30T01:17:00"/>
    <n v="77.000000000000043"/>
    <n v="1.2833333333333334"/>
    <n v="14.805194805194803"/>
  </r>
  <r>
    <x v="181"/>
    <x v="7"/>
    <x v="6"/>
    <x v="502"/>
    <x v="181"/>
    <d v="1899-12-30T20:50:00"/>
    <x v="0"/>
    <x v="38"/>
    <x v="47"/>
    <n v="7.9"/>
    <x v="1"/>
    <d v="1899-12-30T00:52:00"/>
    <n v="51.999999999999972"/>
    <n v="0.8666666666666667"/>
    <n v="9.115384615384615"/>
  </r>
  <r>
    <x v="181"/>
    <x v="7"/>
    <x v="6"/>
    <x v="503"/>
    <x v="181"/>
    <d v="1899-12-30T21:31:00"/>
    <x v="0"/>
    <x v="42"/>
    <x v="47"/>
    <n v="4.0999999999999996"/>
    <x v="1"/>
    <d v="1899-12-30T00:38:00"/>
    <n v="38.000000000000028"/>
    <n v="0.6333333333333333"/>
    <n v="6.4736842105263159"/>
  </r>
  <r>
    <x v="181"/>
    <x v="7"/>
    <x v="6"/>
    <x v="451"/>
    <x v="181"/>
    <d v="1899-12-30T23:00:00"/>
    <x v="0"/>
    <x v="42"/>
    <x v="42"/>
    <n v="18.7"/>
    <x v="1"/>
    <d v="1899-12-30T00:29:00"/>
    <n v="29.000000000000057"/>
    <n v="0.48333333333333334"/>
    <n v="38.689655172413794"/>
  </r>
  <r>
    <x v="182"/>
    <x v="7"/>
    <x v="2"/>
    <x v="504"/>
    <x v="182"/>
    <d v="1899-12-30T08:25:00"/>
    <x v="0"/>
    <x v="38"/>
    <x v="48"/>
    <n v="8.6999999999999993"/>
    <x v="1"/>
    <d v="1899-12-30T00:15:00"/>
    <n v="14.999999999999947"/>
    <n v="0.25"/>
    <n v="34.799999999999997"/>
  </r>
  <r>
    <x v="182"/>
    <x v="7"/>
    <x v="2"/>
    <x v="505"/>
    <x v="182"/>
    <d v="1899-12-30T10:09:00"/>
    <x v="0"/>
    <x v="43"/>
    <x v="42"/>
    <n v="7.5"/>
    <x v="1"/>
    <d v="1899-12-30T00:34:00"/>
    <n v="33.999999999999957"/>
    <n v="0.56666666666666665"/>
    <n v="13.23529411764706"/>
  </r>
  <r>
    <x v="182"/>
    <x v="7"/>
    <x v="2"/>
    <x v="264"/>
    <x v="182"/>
    <d v="1899-12-30T13:15:00"/>
    <x v="0"/>
    <x v="38"/>
    <x v="48"/>
    <n v="7.7"/>
    <x v="1"/>
    <d v="1899-12-30T00:16:00"/>
    <n v="16.000000000000103"/>
    <n v="0.26666666666666666"/>
    <n v="28.875"/>
  </r>
  <r>
    <x v="182"/>
    <x v="7"/>
    <x v="2"/>
    <x v="506"/>
    <x v="182"/>
    <d v="1899-12-30T13:30:00"/>
    <x v="0"/>
    <x v="43"/>
    <x v="46"/>
    <n v="4.4000000000000004"/>
    <x v="1"/>
    <d v="1899-12-30T00:11:00"/>
    <n v="10.999999999999961"/>
    <n v="0.18333333333333332"/>
    <n v="24.000000000000004"/>
  </r>
  <r>
    <x v="182"/>
    <x v="7"/>
    <x v="2"/>
    <x v="507"/>
    <x v="182"/>
    <d v="1899-12-30T14:04:00"/>
    <x v="0"/>
    <x v="41"/>
    <x v="42"/>
    <n v="5"/>
    <x v="1"/>
    <d v="1899-12-30T00:15:00"/>
    <n v="15.000000000000107"/>
    <n v="0.25"/>
    <n v="20"/>
  </r>
  <r>
    <x v="182"/>
    <x v="7"/>
    <x v="2"/>
    <x v="508"/>
    <x v="182"/>
    <d v="1899-12-30T15:12:00"/>
    <x v="0"/>
    <x v="38"/>
    <x v="42"/>
    <n v="1.9"/>
    <x v="1"/>
    <d v="1899-12-30T00:05:00"/>
    <n v="4.9999999999999822"/>
    <n v="8.3333333333333329E-2"/>
    <n v="22.8"/>
  </r>
  <r>
    <x v="182"/>
    <x v="7"/>
    <x v="2"/>
    <x v="445"/>
    <x v="182"/>
    <d v="1899-12-30T17:16:00"/>
    <x v="0"/>
    <x v="38"/>
    <x v="42"/>
    <n v="7.9"/>
    <x v="1"/>
    <d v="1899-12-30T02:01:00"/>
    <n v="121.00000000000006"/>
    <n v="2.0166666666666666"/>
    <n v="3.9173553719008267"/>
  </r>
  <r>
    <x v="182"/>
    <x v="7"/>
    <x v="2"/>
    <x v="435"/>
    <x v="182"/>
    <d v="1899-12-30T18:31:00"/>
    <x v="0"/>
    <x v="38"/>
    <x v="42"/>
    <n v="17.7"/>
    <x v="1"/>
    <d v="1899-12-30T00:49:00"/>
    <n v="48.999999999999986"/>
    <n v="0.81666666666666665"/>
    <n v="21.673469387755102"/>
  </r>
  <r>
    <x v="183"/>
    <x v="7"/>
    <x v="3"/>
    <x v="509"/>
    <x v="183"/>
    <d v="1899-12-30T12:56:00"/>
    <x v="0"/>
    <x v="38"/>
    <x v="42"/>
    <n v="25.2"/>
    <x v="1"/>
    <d v="1899-12-30T00:51:00"/>
    <n v="50.999999999999979"/>
    <n v="0.85"/>
    <n v="29.647058823529413"/>
  </r>
  <r>
    <x v="183"/>
    <x v="7"/>
    <x v="3"/>
    <x v="150"/>
    <x v="183"/>
    <d v="1899-12-30T15:25:00"/>
    <x v="0"/>
    <x v="38"/>
    <x v="42"/>
    <n v="96.2"/>
    <x v="1"/>
    <d v="1899-12-30T02:24:00"/>
    <n v="144.00000000000011"/>
    <n v="2.4"/>
    <n v="40.083333333333336"/>
  </r>
  <r>
    <x v="184"/>
    <x v="7"/>
    <x v="4"/>
    <x v="109"/>
    <x v="184"/>
    <d v="1899-12-30T16:22:00"/>
    <x v="0"/>
    <x v="38"/>
    <x v="42"/>
    <n v="35"/>
    <x v="1"/>
    <d v="1899-12-30T01:05:00"/>
    <n v="65.000000000000085"/>
    <n v="1.0833333333333333"/>
    <n v="32.307692307692307"/>
  </r>
  <r>
    <x v="184"/>
    <x v="7"/>
    <x v="4"/>
    <x v="510"/>
    <x v="184"/>
    <d v="1899-12-30T16:56:00"/>
    <x v="0"/>
    <x v="38"/>
    <x v="42"/>
    <n v="5.5"/>
    <x v="1"/>
    <d v="1899-12-30T00:20:00"/>
    <n v="20.000000000000089"/>
    <n v="0.33333333333333331"/>
    <n v="16.5"/>
  </r>
  <r>
    <x v="184"/>
    <x v="7"/>
    <x v="4"/>
    <x v="304"/>
    <x v="184"/>
    <d v="1899-12-30T19:20:00"/>
    <x v="0"/>
    <x v="38"/>
    <x v="42"/>
    <n v="50.4"/>
    <x v="1"/>
    <d v="1899-12-30T02:01:00"/>
    <n v="121.00000000000006"/>
    <n v="2.0166666666666666"/>
    <n v="24.991735537190081"/>
  </r>
  <r>
    <x v="184"/>
    <x v="7"/>
    <x v="4"/>
    <x v="511"/>
    <x v="184"/>
    <d v="1899-12-30T19:57:00"/>
    <x v="0"/>
    <x v="38"/>
    <x v="150"/>
    <n v="9.1999999999999993"/>
    <x v="1"/>
    <d v="1899-12-30T00:32:00"/>
    <n v="32.000000000000043"/>
    <n v="0.53333333333333333"/>
    <n v="17.25"/>
  </r>
  <r>
    <x v="184"/>
    <x v="7"/>
    <x v="4"/>
    <x v="512"/>
    <x v="184"/>
    <d v="1899-12-30T23:16:00"/>
    <x v="0"/>
    <x v="141"/>
    <x v="42"/>
    <n v="7.3"/>
    <x v="1"/>
    <d v="1899-12-30T00:18:00"/>
    <n v="17.999999999999936"/>
    <n v="0.3"/>
    <n v="24.333333333333332"/>
  </r>
  <r>
    <x v="185"/>
    <x v="7"/>
    <x v="0"/>
    <x v="147"/>
    <x v="185"/>
    <d v="1899-12-30T09:20:00"/>
    <x v="0"/>
    <x v="38"/>
    <x v="42"/>
    <n v="5"/>
    <x v="1"/>
    <d v="1899-12-30T00:14:00"/>
    <n v="14.00000000000003"/>
    <n v="0.23333333333333334"/>
    <n v="21.428571428571427"/>
  </r>
  <r>
    <x v="185"/>
    <x v="7"/>
    <x v="0"/>
    <x v="91"/>
    <x v="185"/>
    <d v="1899-12-30T11:26:00"/>
    <x v="0"/>
    <x v="38"/>
    <x v="42"/>
    <n v="3.8"/>
    <x v="1"/>
    <d v="1899-12-30T00:12:00"/>
    <n v="11.999999999999957"/>
    <n v="0.2"/>
    <n v="18.999999999999996"/>
  </r>
  <r>
    <x v="185"/>
    <x v="7"/>
    <x v="0"/>
    <x v="58"/>
    <x v="185"/>
    <d v="1899-12-30T12:20:00"/>
    <x v="0"/>
    <x v="38"/>
    <x v="150"/>
    <n v="3.9"/>
    <x v="1"/>
    <d v="1899-12-30T00:10:00"/>
    <n v="9.9999999999999645"/>
    <n v="0.16666666666666666"/>
    <n v="23.400000000000002"/>
  </r>
  <r>
    <x v="185"/>
    <x v="7"/>
    <x v="0"/>
    <x v="412"/>
    <x v="185"/>
    <d v="1899-12-30T14:33:00"/>
    <x v="0"/>
    <x v="141"/>
    <x v="150"/>
    <n v="7.4"/>
    <x v="1"/>
    <d v="1899-12-30T00:23:00"/>
    <n v="22.999999999999918"/>
    <n v="0.38333333333333336"/>
    <n v="19.304347826086957"/>
  </r>
  <r>
    <x v="185"/>
    <x v="7"/>
    <x v="0"/>
    <x v="513"/>
    <x v="185"/>
    <d v="1899-12-30T15:35:00"/>
    <x v="0"/>
    <x v="141"/>
    <x v="150"/>
    <n v="1.5"/>
    <x v="1"/>
    <d v="1899-12-30T00:12:00"/>
    <n v="11.999999999999957"/>
    <n v="0.2"/>
    <n v="7.5"/>
  </r>
  <r>
    <x v="185"/>
    <x v="7"/>
    <x v="0"/>
    <x v="66"/>
    <x v="185"/>
    <d v="1899-12-30T16:24:00"/>
    <x v="0"/>
    <x v="141"/>
    <x v="42"/>
    <n v="7.9"/>
    <x v="1"/>
    <d v="1899-12-30T00:25:00"/>
    <n v="25.000000000000071"/>
    <n v="0.41666666666666669"/>
    <n v="18.96"/>
  </r>
  <r>
    <x v="185"/>
    <x v="7"/>
    <x v="0"/>
    <x v="342"/>
    <x v="185"/>
    <d v="1899-12-30T17:12:00"/>
    <x v="0"/>
    <x v="38"/>
    <x v="150"/>
    <n v="2.9"/>
    <x v="1"/>
    <d v="1899-12-30T00:17:00"/>
    <n v="16.99999999999994"/>
    <n v="0.28333333333333333"/>
    <n v="10.235294117647058"/>
  </r>
  <r>
    <x v="185"/>
    <x v="7"/>
    <x v="0"/>
    <x v="282"/>
    <x v="185"/>
    <d v="1899-12-30T18:56:00"/>
    <x v="0"/>
    <x v="141"/>
    <x v="150"/>
    <n v="3.4"/>
    <x v="1"/>
    <d v="1899-12-30T00:14:00"/>
    <n v="13.99999999999995"/>
    <n v="0.23333333333333334"/>
    <n v="14.571428571428571"/>
  </r>
  <r>
    <x v="185"/>
    <x v="7"/>
    <x v="0"/>
    <x v="514"/>
    <x v="185"/>
    <d v="1899-12-30T19:54:00"/>
    <x v="0"/>
    <x v="141"/>
    <x v="150"/>
    <n v="3.8"/>
    <x v="1"/>
    <d v="1899-12-30T00:23:00"/>
    <n v="23.000000000000078"/>
    <n v="0.38333333333333336"/>
    <n v="9.9130434782608692"/>
  </r>
  <r>
    <x v="185"/>
    <x v="7"/>
    <x v="0"/>
    <x v="334"/>
    <x v="185"/>
    <d v="1899-12-30T20:16:00"/>
    <x v="0"/>
    <x v="141"/>
    <x v="42"/>
    <n v="5.9"/>
    <x v="1"/>
    <d v="1899-12-30T00:10:00"/>
    <n v="9.9999999999999645"/>
    <n v="0.16666666666666666"/>
    <n v="35.400000000000006"/>
  </r>
  <r>
    <x v="186"/>
    <x v="7"/>
    <x v="1"/>
    <x v="256"/>
    <x v="186"/>
    <d v="1899-12-30T10:11:00"/>
    <x v="0"/>
    <x v="38"/>
    <x v="150"/>
    <n v="9.6"/>
    <x v="1"/>
    <d v="1899-12-30T00:37:00"/>
    <n v="36.99999999999995"/>
    <n v="0.6166666666666667"/>
    <n v="15.567567567567567"/>
  </r>
  <r>
    <x v="186"/>
    <x v="7"/>
    <x v="1"/>
    <x v="70"/>
    <x v="186"/>
    <d v="1899-12-30T12:06:00"/>
    <x v="0"/>
    <x v="141"/>
    <x v="150"/>
    <n v="7"/>
    <x v="1"/>
    <d v="1899-12-30T00:19:00"/>
    <n v="19.000000000000014"/>
    <n v="0.31666666666666665"/>
    <n v="22.105263157894736"/>
  </r>
  <r>
    <x v="186"/>
    <x v="7"/>
    <x v="1"/>
    <x v="515"/>
    <x v="186"/>
    <d v="1899-12-30T12:17:00"/>
    <x v="0"/>
    <x v="141"/>
    <x v="150"/>
    <n v="0.9"/>
    <x v="1"/>
    <d v="1899-12-30T00:05:00"/>
    <n v="4.9999999999999822"/>
    <n v="8.3333333333333329E-2"/>
    <n v="10.8"/>
  </r>
  <r>
    <x v="186"/>
    <x v="7"/>
    <x v="1"/>
    <x v="211"/>
    <x v="186"/>
    <d v="1899-12-30T15:44:00"/>
    <x v="0"/>
    <x v="141"/>
    <x v="42"/>
    <n v="86.6"/>
    <x v="1"/>
    <d v="1899-12-30T01:43:00"/>
    <n v="102.99999999999996"/>
    <n v="1.7166666666666666"/>
    <n v="50.446601941747574"/>
  </r>
  <r>
    <x v="186"/>
    <x v="7"/>
    <x v="1"/>
    <x v="516"/>
    <x v="186"/>
    <d v="1899-12-30T19:13:00"/>
    <x v="0"/>
    <x v="38"/>
    <x v="42"/>
    <n v="156.9"/>
    <x v="1"/>
    <d v="1899-12-30T02:58:00"/>
    <n v="178"/>
    <n v="2.9666666666666668"/>
    <n v="52.887640449438202"/>
  </r>
  <r>
    <x v="187"/>
    <x v="7"/>
    <x v="5"/>
    <x v="517"/>
    <x v="187"/>
    <d v="1899-12-30T10:18:00"/>
    <x v="0"/>
    <x v="38"/>
    <x v="48"/>
    <n v="10.1"/>
    <x v="1"/>
    <d v="1899-12-30T00:21:00"/>
    <n v="20.999999999999925"/>
    <n v="0.35"/>
    <n v="28.857142857142858"/>
  </r>
  <r>
    <x v="187"/>
    <x v="7"/>
    <x v="5"/>
    <x v="418"/>
    <x v="187"/>
    <d v="1899-12-30T16:55:00"/>
    <x v="0"/>
    <x v="43"/>
    <x v="46"/>
    <n v="6.2"/>
    <x v="1"/>
    <d v="1899-12-30T00:16:00"/>
    <n v="16.000000000000103"/>
    <n v="0.26666666666666666"/>
    <n v="23.25"/>
  </r>
  <r>
    <x v="187"/>
    <x v="7"/>
    <x v="5"/>
    <x v="213"/>
    <x v="187"/>
    <d v="1899-12-30T17:55:00"/>
    <x v="0"/>
    <x v="41"/>
    <x v="46"/>
    <n v="5.3"/>
    <x v="1"/>
    <d v="1899-12-30T00:18:00"/>
    <n v="18.000000000000096"/>
    <n v="0.3"/>
    <n v="17.666666666666668"/>
  </r>
  <r>
    <x v="187"/>
    <x v="7"/>
    <x v="5"/>
    <x v="518"/>
    <x v="187"/>
    <d v="1899-12-30T21:59:00"/>
    <x v="0"/>
    <x v="41"/>
    <x v="42"/>
    <n v="12.1"/>
    <x v="1"/>
    <d v="1899-12-30T00:44:00"/>
    <n v="44"/>
    <n v="0.73333333333333328"/>
    <n v="16.5"/>
  </r>
  <r>
    <x v="188"/>
    <x v="7"/>
    <x v="6"/>
    <x v="519"/>
    <x v="188"/>
    <d v="1899-12-30T12:31:00"/>
    <x v="0"/>
    <x v="38"/>
    <x v="46"/>
    <n v="10.8"/>
    <x v="1"/>
    <d v="1899-12-30T00:29:00"/>
    <n v="29.000000000000057"/>
    <n v="0.48333333333333334"/>
    <n v="22.344827586206897"/>
  </r>
  <r>
    <x v="188"/>
    <x v="7"/>
    <x v="6"/>
    <x v="520"/>
    <x v="188"/>
    <d v="1899-12-30T13:48:00"/>
    <x v="0"/>
    <x v="41"/>
    <x v="46"/>
    <n v="4.3"/>
    <x v="1"/>
    <d v="1899-12-30T00:10:00"/>
    <n v="9.9999999999999645"/>
    <n v="0.16666666666666666"/>
    <n v="25.8"/>
  </r>
  <r>
    <x v="188"/>
    <x v="7"/>
    <x v="6"/>
    <x v="263"/>
    <x v="188"/>
    <d v="1899-12-30T14:41:00"/>
    <x v="0"/>
    <x v="41"/>
    <x v="46"/>
    <n v="2.5"/>
    <x v="1"/>
    <d v="1899-12-30T00:10:00"/>
    <n v="10.000000000000124"/>
    <n v="0.16666666666666666"/>
    <n v="15"/>
  </r>
  <r>
    <x v="188"/>
    <x v="7"/>
    <x v="6"/>
    <x v="93"/>
    <x v="188"/>
    <d v="1899-12-30T15:04:00"/>
    <x v="0"/>
    <x v="41"/>
    <x v="42"/>
    <n v="5.7"/>
    <x v="5"/>
    <d v="1899-12-30T00:15:00"/>
    <n v="14.999999999999947"/>
    <n v="0.25"/>
    <n v="22.8"/>
  </r>
  <r>
    <x v="188"/>
    <x v="7"/>
    <x v="6"/>
    <x v="442"/>
    <x v="188"/>
    <d v="1899-12-30T15:59:00"/>
    <x v="0"/>
    <x v="38"/>
    <x v="46"/>
    <n v="2.8"/>
    <x v="1"/>
    <d v="1899-12-30T00:10:00"/>
    <n v="9.9999999999999645"/>
    <n v="0.16666666666666666"/>
    <n v="16.8"/>
  </r>
  <r>
    <x v="188"/>
    <x v="7"/>
    <x v="6"/>
    <x v="521"/>
    <x v="188"/>
    <d v="1899-12-30T16:21:00"/>
    <x v="0"/>
    <x v="41"/>
    <x v="42"/>
    <n v="4"/>
    <x v="1"/>
    <d v="1899-12-30T00:15:00"/>
    <n v="15.000000000000107"/>
    <n v="0.25"/>
    <n v="16"/>
  </r>
  <r>
    <x v="188"/>
    <x v="7"/>
    <x v="6"/>
    <x v="522"/>
    <x v="188"/>
    <d v="1899-12-30T17:41:00"/>
    <x v="0"/>
    <x v="38"/>
    <x v="46"/>
    <n v="5.5"/>
    <x v="1"/>
    <d v="1899-12-30T00:17:00"/>
    <n v="17.000000000000099"/>
    <n v="0.28333333333333333"/>
    <n v="19.411764705882355"/>
  </r>
  <r>
    <x v="188"/>
    <x v="7"/>
    <x v="6"/>
    <x v="191"/>
    <x v="188"/>
    <d v="1899-12-30T18:36:00"/>
    <x v="0"/>
    <x v="41"/>
    <x v="46"/>
    <n v="2.6"/>
    <x v="1"/>
    <d v="1899-12-30T00:09:00"/>
    <n v="8.999999999999968"/>
    <n v="0.15"/>
    <n v="17.333333333333336"/>
  </r>
  <r>
    <x v="189"/>
    <x v="7"/>
    <x v="2"/>
    <x v="377"/>
    <x v="189"/>
    <d v="1899-12-30T12:05:00"/>
    <x v="0"/>
    <x v="38"/>
    <x v="42"/>
    <n v="2.1"/>
    <x v="1"/>
    <d v="1899-12-30T00:12:00"/>
    <n v="11.999999999999957"/>
    <n v="0.2"/>
    <n v="10.5"/>
  </r>
  <r>
    <x v="189"/>
    <x v="7"/>
    <x v="2"/>
    <x v="465"/>
    <x v="189"/>
    <d v="1899-12-30T13:09:00"/>
    <x v="0"/>
    <x v="38"/>
    <x v="46"/>
    <n v="8.8000000000000007"/>
    <x v="1"/>
    <d v="1899-12-30T00:23:00"/>
    <n v="23.000000000000078"/>
    <n v="0.38333333333333336"/>
    <n v="22.956521739130434"/>
  </r>
  <r>
    <x v="189"/>
    <x v="7"/>
    <x v="2"/>
    <x v="35"/>
    <x v="189"/>
    <d v="1899-12-30T13:46:00"/>
    <x v="0"/>
    <x v="41"/>
    <x v="46"/>
    <n v="4.4000000000000004"/>
    <x v="1"/>
    <d v="1899-12-30T00:21:00"/>
    <n v="20.999999999999925"/>
    <n v="0.35"/>
    <n v="12.571428571428573"/>
  </r>
  <r>
    <x v="189"/>
    <x v="7"/>
    <x v="2"/>
    <x v="80"/>
    <x v="189"/>
    <d v="1899-12-30T14:20:00"/>
    <x v="0"/>
    <x v="41"/>
    <x v="42"/>
    <n v="5.3"/>
    <x v="1"/>
    <d v="1899-12-30T00:20:00"/>
    <n v="19.999999999999929"/>
    <n v="0.33333333333333331"/>
    <n v="15.9"/>
  </r>
  <r>
    <x v="189"/>
    <x v="7"/>
    <x v="2"/>
    <x v="42"/>
    <x v="189"/>
    <d v="1899-12-30T18:09:00"/>
    <x v="0"/>
    <x v="38"/>
    <x v="42"/>
    <n v="13"/>
    <x v="1"/>
    <d v="1899-12-30T00:42:00"/>
    <n v="42.000000000000014"/>
    <n v="0.7"/>
    <n v="18.571428571428573"/>
  </r>
  <r>
    <x v="190"/>
    <x v="8"/>
    <x v="4"/>
    <x v="462"/>
    <x v="190"/>
    <d v="1899-12-30T12:24:00"/>
    <x v="0"/>
    <x v="38"/>
    <x v="46"/>
    <n v="13"/>
    <x v="1"/>
    <d v="1899-12-30T00:33:00"/>
    <n v="33.000000000000043"/>
    <n v="0.55000000000000004"/>
    <n v="23.636363636363633"/>
  </r>
  <r>
    <x v="190"/>
    <x v="8"/>
    <x v="4"/>
    <x v="523"/>
    <x v="190"/>
    <d v="1899-12-30T17:36:00"/>
    <x v="0"/>
    <x v="41"/>
    <x v="42"/>
    <n v="10.6"/>
    <x v="1"/>
    <d v="1899-12-30T00:15:00"/>
    <n v="14.999999999999947"/>
    <n v="0.25"/>
    <n v="42.4"/>
  </r>
  <r>
    <x v="190"/>
    <x v="8"/>
    <x v="4"/>
    <x v="272"/>
    <x v="190"/>
    <d v="1899-12-30T19:08:00"/>
    <x v="0"/>
    <x v="38"/>
    <x v="42"/>
    <n v="2.2000000000000002"/>
    <x v="1"/>
    <d v="1899-12-30T00:19:00"/>
    <n v="19.000000000000092"/>
    <n v="0.31666666666666665"/>
    <n v="6.9473684210526327"/>
  </r>
  <r>
    <x v="191"/>
    <x v="8"/>
    <x v="0"/>
    <x v="438"/>
    <x v="191"/>
    <d v="1899-12-30T12:24:00"/>
    <x v="0"/>
    <x v="38"/>
    <x v="46"/>
    <n v="9.1999999999999993"/>
    <x v="1"/>
    <d v="1899-12-30T00:47:00"/>
    <n v="47.000000000000071"/>
    <n v="0.78333333333333333"/>
    <n v="11.74468085106383"/>
  </r>
  <r>
    <x v="191"/>
    <x v="8"/>
    <x v="0"/>
    <x v="480"/>
    <x v="191"/>
    <d v="1899-12-30T19:37:00"/>
    <x v="0"/>
    <x v="38"/>
    <x v="42"/>
    <n v="12.9"/>
    <x v="1"/>
    <d v="1899-12-30T00:41:00"/>
    <n v="41.000000000000014"/>
    <n v="0.68333333333333335"/>
    <n v="18.878048780487806"/>
  </r>
  <r>
    <x v="192"/>
    <x v="8"/>
    <x v="6"/>
    <x v="524"/>
    <x v="192"/>
    <d v="1899-12-30T10:44:00"/>
    <x v="0"/>
    <x v="38"/>
    <x v="47"/>
    <n v="17.2"/>
    <x v="1"/>
    <d v="1899-12-30T00:19:00"/>
    <n v="19.000000000000014"/>
    <n v="0.31666666666666665"/>
    <n v="54.315789473684212"/>
  </r>
  <r>
    <x v="193"/>
    <x v="8"/>
    <x v="1"/>
    <x v="525"/>
    <x v="193"/>
    <d v="1899-12-30T10:45:00"/>
    <x v="0"/>
    <x v="38"/>
    <x v="42"/>
    <n v="2.8"/>
    <x v="1"/>
    <d v="1899-12-30T00:17:00"/>
    <n v="17.000000000000021"/>
    <n v="0.28333333333333333"/>
    <n v="9.882352941176471"/>
  </r>
  <r>
    <x v="194"/>
    <x v="8"/>
    <x v="5"/>
    <x v="526"/>
    <x v="194"/>
    <d v="1899-12-30T09:55:00"/>
    <x v="0"/>
    <x v="38"/>
    <x v="42"/>
    <n v="8.6"/>
    <x v="1"/>
    <d v="1899-12-30T00:04:00"/>
    <n v="3.9999999999999858"/>
    <n v="6.6666666666666666E-2"/>
    <n v="129"/>
  </r>
  <r>
    <x v="195"/>
    <x v="8"/>
    <x v="6"/>
    <x v="527"/>
    <x v="195"/>
    <d v="1899-12-30T08:12:00"/>
    <x v="0"/>
    <x v="38"/>
    <x v="42"/>
    <n v="3.6"/>
    <x v="1"/>
    <d v="1899-12-30T00:05:00"/>
    <n v="4.9999999999999822"/>
    <n v="8.3333333333333329E-2"/>
    <n v="43.2"/>
  </r>
  <r>
    <x v="195"/>
    <x v="8"/>
    <x v="6"/>
    <x v="528"/>
    <x v="195"/>
    <d v="1899-12-30T11:24:00"/>
    <x v="0"/>
    <x v="38"/>
    <x v="42"/>
    <n v="1.7"/>
    <x v="1"/>
    <d v="1899-12-30T00:09:00"/>
    <n v="8.999999999999968"/>
    <n v="0.15"/>
    <n v="11.333333333333334"/>
  </r>
  <r>
    <x v="195"/>
    <x v="8"/>
    <x v="6"/>
    <x v="60"/>
    <x v="195"/>
    <d v="1899-12-30T13:44:00"/>
    <x v="0"/>
    <x v="38"/>
    <x v="42"/>
    <n v="11.5"/>
    <x v="1"/>
    <d v="1899-12-30T00:40:00"/>
    <n v="40.000000000000014"/>
    <n v="0.66666666666666663"/>
    <n v="17.25"/>
  </r>
  <r>
    <x v="196"/>
    <x v="8"/>
    <x v="2"/>
    <x v="476"/>
    <x v="196"/>
    <d v="1899-12-30T17:02:00"/>
    <x v="0"/>
    <x v="38"/>
    <x v="42"/>
    <n v="0.7"/>
    <x v="1"/>
    <d v="1899-12-30T00:06:00"/>
    <n v="5.9999999999999787"/>
    <n v="0.1"/>
    <n v="6.9999999999999991"/>
  </r>
  <r>
    <x v="197"/>
    <x v="8"/>
    <x v="3"/>
    <x v="529"/>
    <x v="197"/>
    <d v="1899-12-30T11:59:00"/>
    <x v="0"/>
    <x v="38"/>
    <x v="42"/>
    <n v="0.7"/>
    <x v="1"/>
    <d v="1899-12-30T00:04:00"/>
    <n v="3.9999999999999858"/>
    <n v="6.6666666666666666E-2"/>
    <n v="10.5"/>
  </r>
  <r>
    <x v="198"/>
    <x v="8"/>
    <x v="4"/>
    <x v="530"/>
    <x v="198"/>
    <d v="1899-12-30T20:38:00"/>
    <x v="0"/>
    <x v="38"/>
    <x v="42"/>
    <n v="0.9"/>
    <x v="1"/>
    <d v="1899-12-30T00:05:00"/>
    <n v="5.0000000000001421"/>
    <n v="8.3333333333333329E-2"/>
    <n v="10.8"/>
  </r>
  <r>
    <x v="199"/>
    <x v="8"/>
    <x v="5"/>
    <x v="531"/>
    <x v="199"/>
    <d v="1899-12-30T18:11:00"/>
    <x v="0"/>
    <x v="38"/>
    <x v="42"/>
    <n v="9.4"/>
    <x v="1"/>
    <d v="1899-12-30T00:04:00"/>
    <n v="3.9999999999999858"/>
    <n v="6.6666666666666666E-2"/>
    <n v="141"/>
  </r>
  <r>
    <x v="200"/>
    <x v="8"/>
    <x v="6"/>
    <x v="532"/>
    <x v="200"/>
    <d v="1899-12-30T06:49:00"/>
    <x v="0"/>
    <x v="42"/>
    <x v="42"/>
    <n v="18.2"/>
    <x v="1"/>
    <d v="1899-12-30T00:31:00"/>
    <n v="30.999999999999972"/>
    <n v="0.51666666666666672"/>
    <n v="35.225806451612897"/>
  </r>
  <r>
    <x v="200"/>
    <x v="8"/>
    <x v="6"/>
    <x v="533"/>
    <x v="200"/>
    <d v="1899-12-30T14:56:00"/>
    <x v="0"/>
    <x v="38"/>
    <x v="46"/>
    <n v="10.5"/>
    <x v="1"/>
    <d v="1899-12-30T00:16:00"/>
    <n v="15.999999999999943"/>
    <n v="0.26666666666666666"/>
    <n v="39.375"/>
  </r>
  <r>
    <x v="200"/>
    <x v="8"/>
    <x v="6"/>
    <x v="534"/>
    <x v="200"/>
    <d v="1899-12-30T16:31:00"/>
    <x v="0"/>
    <x v="41"/>
    <x v="42"/>
    <n v="5.7"/>
    <x v="1"/>
    <d v="1899-12-30T00:08:00"/>
    <n v="7.9999999999999716"/>
    <n v="0.13333333333333333"/>
    <n v="42.75"/>
  </r>
  <r>
    <x v="200"/>
    <x v="8"/>
    <x v="6"/>
    <x v="535"/>
    <x v="200"/>
    <d v="1899-12-30T18:20:00"/>
    <x v="0"/>
    <x v="38"/>
    <x v="42"/>
    <n v="18"/>
    <x v="1"/>
    <d v="1899-12-30T00:44:00"/>
    <n v="44"/>
    <n v="0.73333333333333328"/>
    <n v="24.545454545454547"/>
  </r>
  <r>
    <x v="200"/>
    <x v="8"/>
    <x v="6"/>
    <x v="536"/>
    <x v="200"/>
    <d v="1899-12-30T19:49:00"/>
    <x v="0"/>
    <x v="38"/>
    <x v="46"/>
    <n v="18.3"/>
    <x v="1"/>
    <d v="1899-12-30T00:39:00"/>
    <n v="38.999999999999858"/>
    <n v="0.65"/>
    <n v="28.153846153846153"/>
  </r>
  <r>
    <x v="201"/>
    <x v="8"/>
    <x v="2"/>
    <x v="323"/>
    <x v="201"/>
    <d v="1899-12-30T11:48:00"/>
    <x v="0"/>
    <x v="41"/>
    <x v="42"/>
    <n v="16.5"/>
    <x v="1"/>
    <d v="1899-12-30T00:19:00"/>
    <n v="18.999999999999932"/>
    <n v="0.31666666666666665"/>
    <n v="52.10526315789474"/>
  </r>
  <r>
    <x v="201"/>
    <x v="8"/>
    <x v="2"/>
    <x v="317"/>
    <x v="201"/>
    <d v="1899-12-30T22:47:00"/>
    <x v="0"/>
    <x v="38"/>
    <x v="47"/>
    <n v="9.6"/>
    <x v="1"/>
    <d v="1899-12-30T02:00:00"/>
    <n v="119.99999999999989"/>
    <n v="2"/>
    <n v="4.8"/>
  </r>
  <r>
    <x v="202"/>
    <x v="8"/>
    <x v="0"/>
    <x v="308"/>
    <x v="202"/>
    <d v="1899-12-30T13:40:00"/>
    <x v="0"/>
    <x v="142"/>
    <x v="151"/>
    <n v="2.9"/>
    <x v="1"/>
    <d v="1899-12-30T00:25:00"/>
    <n v="24.999999999999911"/>
    <n v="0.41666666666666669"/>
    <n v="6.9599999999999991"/>
  </r>
  <r>
    <x v="203"/>
    <x v="8"/>
    <x v="1"/>
    <x v="310"/>
    <x v="203"/>
    <d v="1899-12-30T15:15:00"/>
    <x v="0"/>
    <x v="142"/>
    <x v="42"/>
    <n v="8.1999999999999993"/>
    <x v="1"/>
    <d v="1899-12-30T00:41:00"/>
    <n v="41.000000000000014"/>
    <n v="0.68333333333333335"/>
    <n v="11.999999999999998"/>
  </r>
  <r>
    <x v="203"/>
    <x v="8"/>
    <x v="1"/>
    <x v="240"/>
    <x v="203"/>
    <d v="1899-12-30T20:33:00"/>
    <x v="0"/>
    <x v="38"/>
    <x v="42"/>
    <n v="2.4"/>
    <x v="1"/>
    <d v="1899-12-30T00:04:00"/>
    <n v="3.9999999999999858"/>
    <n v="6.6666666666666666E-2"/>
    <n v="36"/>
  </r>
  <r>
    <x v="204"/>
    <x v="8"/>
    <x v="2"/>
    <x v="440"/>
    <x v="204"/>
    <d v="1899-12-30T14:43:00"/>
    <x v="0"/>
    <x v="141"/>
    <x v="150"/>
    <n v="9.8000000000000007"/>
    <x v="1"/>
    <d v="1899-12-30T01:22:00"/>
    <n v="82.000000000000028"/>
    <n v="1.3666666666666667"/>
    <n v="7.1707317073170733"/>
  </r>
  <r>
    <x v="204"/>
    <x v="8"/>
    <x v="2"/>
    <x v="537"/>
    <x v="204"/>
    <d v="1899-12-30T20:34:00"/>
    <x v="0"/>
    <x v="141"/>
    <x v="42"/>
    <n v="7.3"/>
    <x v="1"/>
    <d v="1899-12-30T01:20:00"/>
    <n v="79.999999999999872"/>
    <n v="1.3333333333333333"/>
    <n v="5.4750000000000005"/>
  </r>
  <r>
    <x v="204"/>
    <x v="8"/>
    <x v="2"/>
    <x v="209"/>
    <x v="205"/>
    <d v="1899-12-30T02:37:00"/>
    <x v="0"/>
    <x v="38"/>
    <x v="42"/>
    <n v="195.6"/>
    <x v="1"/>
    <d v="1899-12-30T05:36:00"/>
    <n v="-1104"/>
    <n v="5.6"/>
    <n v="34.928571428571431"/>
  </r>
  <r>
    <x v="205"/>
    <x v="8"/>
    <x v="3"/>
    <x v="523"/>
    <x v="205"/>
    <d v="1899-12-30T19:36:00"/>
    <x v="0"/>
    <x v="41"/>
    <x v="42"/>
    <n v="20.5"/>
    <x v="1"/>
    <d v="1899-12-30T02:15:00"/>
    <n v="135"/>
    <n v="2.25"/>
    <n v="9.1111111111111107"/>
  </r>
  <r>
    <x v="206"/>
    <x v="8"/>
    <x v="4"/>
    <x v="30"/>
    <x v="206"/>
    <d v="1899-12-30T18:47:00"/>
    <x v="0"/>
    <x v="38"/>
    <x v="46"/>
    <n v="12.6"/>
    <x v="1"/>
    <d v="1899-12-30T02:34:00"/>
    <n v="153.99999999999994"/>
    <n v="2.5666666666666669"/>
    <n v="4.9090909090909083"/>
  </r>
  <r>
    <x v="207"/>
    <x v="8"/>
    <x v="0"/>
    <x v="538"/>
    <x v="207"/>
    <d v="1899-12-30T20:20:00"/>
    <x v="0"/>
    <x v="41"/>
    <x v="46"/>
    <n v="37.700000000000003"/>
    <x v="1"/>
    <d v="1899-12-30T02:41:00"/>
    <n v="160.99999999999991"/>
    <n v="2.6833333333333331"/>
    <n v="14.049689440993792"/>
  </r>
  <r>
    <x v="207"/>
    <x v="8"/>
    <x v="0"/>
    <x v="479"/>
    <x v="207"/>
    <d v="1899-12-30T22:34:00"/>
    <x v="0"/>
    <x v="41"/>
    <x v="42"/>
    <n v="16.7"/>
    <x v="1"/>
    <d v="1899-12-30T01:35:00"/>
    <n v="94.999999999999986"/>
    <n v="1.5833333333333333"/>
    <n v="10.547368421052632"/>
  </r>
  <r>
    <x v="208"/>
    <x v="9"/>
    <x v="6"/>
    <x v="467"/>
    <x v="208"/>
    <d v="1899-12-30T18:34:00"/>
    <x v="0"/>
    <x v="41"/>
    <x v="46"/>
    <n v="2.8"/>
    <x v="1"/>
    <d v="1899-12-30T00:17:00"/>
    <n v="17.000000000000099"/>
    <n v="0.28333333333333333"/>
    <n v="9.882352941176471"/>
  </r>
  <r>
    <x v="208"/>
    <x v="9"/>
    <x v="6"/>
    <x v="539"/>
    <x v="208"/>
    <d v="1899-12-30T19:01:00"/>
    <x v="0"/>
    <x v="41"/>
    <x v="46"/>
    <n v="1.6"/>
    <x v="1"/>
    <d v="1899-12-30T00:10:00"/>
    <n v="9.9999999999999645"/>
    <n v="0.16666666666666666"/>
    <n v="9.6000000000000014"/>
  </r>
  <r>
    <x v="208"/>
    <x v="9"/>
    <x v="6"/>
    <x v="540"/>
    <x v="208"/>
    <d v="1899-12-30T22:33:00"/>
    <x v="0"/>
    <x v="41"/>
    <x v="42"/>
    <n v="12.7"/>
    <x v="1"/>
    <d v="1899-12-30T00:29:00"/>
    <n v="29.000000000000057"/>
    <n v="0.48333333333333334"/>
    <n v="26.275862068965516"/>
  </r>
  <r>
    <x v="209"/>
    <x v="9"/>
    <x v="2"/>
    <x v="408"/>
    <x v="209"/>
    <d v="1899-12-30T10:52:00"/>
    <x v="0"/>
    <x v="38"/>
    <x v="42"/>
    <n v="28.6"/>
    <x v="1"/>
    <d v="1899-12-30T01:02:00"/>
    <n v="62.000000000000021"/>
    <n v="1.0333333333333334"/>
    <n v="27.677419354838708"/>
  </r>
  <r>
    <x v="210"/>
    <x v="9"/>
    <x v="4"/>
    <x v="541"/>
    <x v="210"/>
    <d v="1899-12-30T11:36:00"/>
    <x v="0"/>
    <x v="38"/>
    <x v="47"/>
    <n v="17.899999999999999"/>
    <x v="1"/>
    <d v="1899-12-30T02:47:00"/>
    <n v="166.99999999999997"/>
    <n v="2.7833333333333332"/>
    <n v="6.431137724550898"/>
  </r>
  <r>
    <x v="210"/>
    <x v="9"/>
    <x v="4"/>
    <x v="274"/>
    <x v="210"/>
    <d v="1899-12-30T20:26:00"/>
    <x v="0"/>
    <x v="38"/>
    <x v="42"/>
    <n v="13.8"/>
    <x v="1"/>
    <d v="1899-12-30T00:40:00"/>
    <n v="40.000000000000014"/>
    <n v="0.66666666666666663"/>
    <n v="20.700000000000003"/>
  </r>
  <r>
    <x v="211"/>
    <x v="9"/>
    <x v="0"/>
    <x v="542"/>
    <x v="211"/>
    <d v="1899-12-30T11:50:00"/>
    <x v="0"/>
    <x v="141"/>
    <x v="150"/>
    <n v="2.6"/>
    <x v="1"/>
    <d v="1899-12-30T00:23:00"/>
    <n v="23"/>
    <n v="0.38333333333333336"/>
    <n v="6.7826086956521738"/>
  </r>
  <r>
    <x v="211"/>
    <x v="9"/>
    <x v="0"/>
    <x v="460"/>
    <x v="211"/>
    <d v="1899-12-30T14:08:00"/>
    <x v="0"/>
    <x v="141"/>
    <x v="42"/>
    <n v="5.8"/>
    <x v="1"/>
    <d v="1899-12-30T00:16:00"/>
    <n v="16.000000000000103"/>
    <n v="0.26666666666666666"/>
    <n v="21.75"/>
  </r>
  <r>
    <x v="211"/>
    <x v="9"/>
    <x v="0"/>
    <x v="543"/>
    <x v="211"/>
    <d v="1899-12-30T15:11:00"/>
    <x v="0"/>
    <x v="38"/>
    <x v="150"/>
    <n v="8.3000000000000007"/>
    <x v="1"/>
    <d v="1899-12-30T00:42:00"/>
    <n v="42.000000000000014"/>
    <n v="0.7"/>
    <n v="11.857142857142859"/>
  </r>
  <r>
    <x v="211"/>
    <x v="9"/>
    <x v="0"/>
    <x v="544"/>
    <x v="211"/>
    <d v="1899-12-30T16:02:00"/>
    <x v="0"/>
    <x v="141"/>
    <x v="150"/>
    <n v="2.4"/>
    <x v="1"/>
    <d v="1899-12-30T00:15:00"/>
    <n v="14.999999999999947"/>
    <n v="0.25"/>
    <n v="9.6"/>
  </r>
  <r>
    <x v="211"/>
    <x v="9"/>
    <x v="0"/>
    <x v="354"/>
    <x v="211"/>
    <d v="1899-12-30T18:27:00"/>
    <x v="0"/>
    <x v="141"/>
    <x v="150"/>
    <n v="3.1"/>
    <x v="1"/>
    <d v="1899-12-30T00:19:00"/>
    <n v="19.000000000000092"/>
    <n v="0.31666666666666665"/>
    <n v="9.7894736842105274"/>
  </r>
  <r>
    <x v="211"/>
    <x v="9"/>
    <x v="0"/>
    <x v="443"/>
    <x v="211"/>
    <d v="1899-12-30T19:01:00"/>
    <x v="0"/>
    <x v="141"/>
    <x v="150"/>
    <n v="6.1"/>
    <x v="1"/>
    <d v="1899-12-30T00:28:00"/>
    <n v="27.999999999999901"/>
    <n v="0.46666666666666667"/>
    <n v="13.071428571428571"/>
  </r>
  <r>
    <x v="212"/>
    <x v="9"/>
    <x v="1"/>
    <x v="545"/>
    <x v="212"/>
    <d v="1899-12-30T18:18:00"/>
    <x v="0"/>
    <x v="142"/>
    <x v="42"/>
    <n v="8"/>
    <x v="1"/>
    <d v="1899-12-30T00:03:00"/>
    <n v="2.9999999999999893"/>
    <n v="0.05"/>
    <n v="160"/>
  </r>
  <r>
    <x v="213"/>
    <x v="9"/>
    <x v="5"/>
    <x v="546"/>
    <x v="213"/>
    <d v="1899-12-30T14:23:00"/>
    <x v="0"/>
    <x v="38"/>
    <x v="42"/>
    <n v="7.7"/>
    <x v="5"/>
    <d v="1899-12-30T00:19:00"/>
    <n v="18.999999999999932"/>
    <n v="0.31666666666666665"/>
    <n v="24.315789473684212"/>
  </r>
  <r>
    <x v="214"/>
    <x v="9"/>
    <x v="6"/>
    <x v="547"/>
    <x v="214"/>
    <d v="1899-12-30T17:28:00"/>
    <x v="0"/>
    <x v="41"/>
    <x v="46"/>
    <n v="1.7"/>
    <x v="1"/>
    <d v="1899-12-30T00:06:00"/>
    <n v="5.9999999999999787"/>
    <n v="0.1"/>
    <n v="17"/>
  </r>
  <r>
    <x v="214"/>
    <x v="9"/>
    <x v="6"/>
    <x v="286"/>
    <x v="214"/>
    <d v="1899-12-30T18:13:00"/>
    <x v="0"/>
    <x v="41"/>
    <x v="42"/>
    <n v="9.5"/>
    <x v="1"/>
    <d v="1899-12-30T00:40:00"/>
    <n v="40.000000000000014"/>
    <n v="0.66666666666666663"/>
    <n v="14.25"/>
  </r>
  <r>
    <x v="215"/>
    <x v="9"/>
    <x v="2"/>
    <x v="548"/>
    <x v="215"/>
    <d v="1899-12-30T02:08:00"/>
    <x v="0"/>
    <x v="38"/>
    <x v="47"/>
    <n v="17.100000000000001"/>
    <x v="3"/>
    <d v="1899-12-30T00:41:00"/>
    <n v="41"/>
    <n v="0.68333333333333335"/>
    <n v="25.024390243902442"/>
  </r>
  <r>
    <x v="216"/>
    <x v="9"/>
    <x v="4"/>
    <x v="118"/>
    <x v="216"/>
    <d v="1899-12-30T11:58:00"/>
    <x v="0"/>
    <x v="38"/>
    <x v="46"/>
    <n v="9.8000000000000007"/>
    <x v="1"/>
    <d v="1899-12-30T00:38:00"/>
    <n v="38.000000000000028"/>
    <n v="0.6333333333333333"/>
    <n v="15.473684210526317"/>
  </r>
  <r>
    <x v="216"/>
    <x v="9"/>
    <x v="4"/>
    <x v="270"/>
    <x v="216"/>
    <d v="1899-12-30T12:14:00"/>
    <x v="0"/>
    <x v="41"/>
    <x v="46"/>
    <n v="1"/>
    <x v="1"/>
    <d v="1899-12-30T00:06:00"/>
    <n v="5.9999999999999787"/>
    <n v="0.1"/>
    <n v="10"/>
  </r>
  <r>
    <x v="216"/>
    <x v="9"/>
    <x v="4"/>
    <x v="549"/>
    <x v="216"/>
    <d v="1899-12-30T13:46:00"/>
    <x v="0"/>
    <x v="41"/>
    <x v="46"/>
    <n v="2.2999999999999998"/>
    <x v="1"/>
    <d v="1899-12-30T00:09:00"/>
    <n v="8.999999999999968"/>
    <n v="0.15"/>
    <n v="15.333333333333332"/>
  </r>
  <r>
    <x v="216"/>
    <x v="9"/>
    <x v="4"/>
    <x v="550"/>
    <x v="216"/>
    <d v="1899-12-30T16:53:00"/>
    <x v="0"/>
    <x v="41"/>
    <x v="42"/>
    <n v="10.9"/>
    <x v="1"/>
    <d v="1899-12-30T00:45:00"/>
    <n v="45"/>
    <n v="0.75"/>
    <n v="14.533333333333333"/>
  </r>
  <r>
    <x v="217"/>
    <x v="9"/>
    <x v="0"/>
    <x v="551"/>
    <x v="217"/>
    <d v="1899-12-30T09:44:00"/>
    <x v="0"/>
    <x v="38"/>
    <x v="47"/>
    <n v="12.7"/>
    <x v="1"/>
    <d v="1899-12-30T00:54:00"/>
    <n v="53.999999999999972"/>
    <n v="0.9"/>
    <n v="14.111111111111111"/>
  </r>
  <r>
    <x v="217"/>
    <x v="9"/>
    <x v="0"/>
    <x v="552"/>
    <x v="217"/>
    <d v="1899-12-30T10:52:00"/>
    <x v="0"/>
    <x v="42"/>
    <x v="42"/>
    <n v="12.4"/>
    <x v="1"/>
    <d v="1899-12-30T00:36:00"/>
    <n v="36.000000000000028"/>
    <n v="0.6"/>
    <n v="20.666666666666668"/>
  </r>
  <r>
    <x v="217"/>
    <x v="9"/>
    <x v="0"/>
    <x v="169"/>
    <x v="217"/>
    <d v="1899-12-30T16:20:00"/>
    <x v="0"/>
    <x v="38"/>
    <x v="42"/>
    <n v="3.8"/>
    <x v="1"/>
    <d v="1899-12-30T00:24:00"/>
    <n v="24.000000000000075"/>
    <n v="0.4"/>
    <n v="9.4999999999999982"/>
  </r>
  <r>
    <x v="217"/>
    <x v="9"/>
    <x v="0"/>
    <x v="553"/>
    <x v="218"/>
    <d v="1899-12-30T02:06:00"/>
    <x v="0"/>
    <x v="38"/>
    <x v="47"/>
    <n v="17"/>
    <x v="3"/>
    <d v="1899-12-30T02:12:00"/>
    <n v="-1308"/>
    <n v="2.2000000000000002"/>
    <n v="7.7272727272727266"/>
  </r>
  <r>
    <x v="218"/>
    <x v="9"/>
    <x v="1"/>
    <x v="554"/>
    <x v="218"/>
    <d v="1899-12-30T22:48:00"/>
    <x v="0"/>
    <x v="17"/>
    <x v="4"/>
    <n v="6.2"/>
    <x v="1"/>
    <d v="1899-12-30T00:20:00"/>
    <n v="19.999999999999929"/>
    <n v="0.33333333333333331"/>
    <n v="18.600000000000001"/>
  </r>
  <r>
    <x v="219"/>
    <x v="9"/>
    <x v="5"/>
    <x v="555"/>
    <x v="219"/>
    <d v="1899-12-30T00:14:00"/>
    <x v="0"/>
    <x v="17"/>
    <x v="3"/>
    <n v="3.1"/>
    <x v="1"/>
    <d v="1899-12-30T00:13:00"/>
    <n v="13"/>
    <n v="0.21666666666666667"/>
    <n v="14.307692307692308"/>
  </r>
  <r>
    <x v="219"/>
    <x v="9"/>
    <x v="5"/>
    <x v="202"/>
    <x v="219"/>
    <d v="1899-12-30T13:11:00"/>
    <x v="0"/>
    <x v="2"/>
    <x v="19"/>
    <n v="10.5"/>
    <x v="3"/>
    <d v="1899-12-30T00:19:00"/>
    <n v="19.000000000000092"/>
    <n v="0.31666666666666665"/>
    <n v="33.15789473684211"/>
  </r>
  <r>
    <x v="219"/>
    <x v="9"/>
    <x v="5"/>
    <x v="533"/>
    <x v="219"/>
    <d v="1899-12-30T15:01:00"/>
    <x v="0"/>
    <x v="18"/>
    <x v="4"/>
    <n v="8.1"/>
    <x v="1"/>
    <d v="1899-12-30T00:21:00"/>
    <n v="20.999999999999925"/>
    <n v="0.35"/>
    <n v="23.142857142857142"/>
  </r>
  <r>
    <x v="219"/>
    <x v="9"/>
    <x v="5"/>
    <x v="265"/>
    <x v="219"/>
    <d v="1899-12-30T15:19:00"/>
    <x v="0"/>
    <x v="17"/>
    <x v="3"/>
    <n v="3.1"/>
    <x v="1"/>
    <d v="1899-12-30T00:09:00"/>
    <n v="8.999999999999968"/>
    <n v="0.15"/>
    <n v="20.666666666666668"/>
  </r>
  <r>
    <x v="219"/>
    <x v="9"/>
    <x v="5"/>
    <x v="114"/>
    <x v="219"/>
    <d v="1899-12-30T19:33:00"/>
    <x v="0"/>
    <x v="20"/>
    <x v="89"/>
    <n v="2.1"/>
    <x v="3"/>
    <d v="1899-12-30T00:06:00"/>
    <n v="5.9999999999999787"/>
    <n v="0.1"/>
    <n v="21"/>
  </r>
  <r>
    <x v="219"/>
    <x v="9"/>
    <x v="5"/>
    <x v="556"/>
    <x v="219"/>
    <d v="1899-12-30T20:39:00"/>
    <x v="0"/>
    <x v="2"/>
    <x v="4"/>
    <n v="4.3"/>
    <x v="1"/>
    <d v="1899-12-30T00:09:00"/>
    <n v="9.0000000000001279"/>
    <n v="0.15"/>
    <n v="28.666666666666668"/>
  </r>
  <r>
    <x v="219"/>
    <x v="9"/>
    <x v="5"/>
    <x v="453"/>
    <x v="219"/>
    <d v="1899-12-30T21:41:00"/>
    <x v="0"/>
    <x v="17"/>
    <x v="3"/>
    <n v="2.5"/>
    <x v="0"/>
    <d v="1899-12-30T00:07:00"/>
    <n v="6.9999999999999751"/>
    <n v="0.11666666666666667"/>
    <n v="21.428571428571427"/>
  </r>
  <r>
    <x v="220"/>
    <x v="9"/>
    <x v="6"/>
    <x v="142"/>
    <x v="220"/>
    <d v="1899-12-30T15:57:00"/>
    <x v="0"/>
    <x v="2"/>
    <x v="22"/>
    <n v="20.6"/>
    <x v="1"/>
    <d v="1899-12-30T00:38:00"/>
    <n v="38.000000000000028"/>
    <n v="0.6333333333333333"/>
    <n v="32.526315789473685"/>
  </r>
  <r>
    <x v="220"/>
    <x v="9"/>
    <x v="6"/>
    <x v="24"/>
    <x v="220"/>
    <d v="1899-12-30T17:11:00"/>
    <x v="0"/>
    <x v="23"/>
    <x v="3"/>
    <n v="17.600000000000001"/>
    <x v="1"/>
    <d v="1899-12-30T00:42:00"/>
    <n v="42.000000000000014"/>
    <n v="0.7"/>
    <n v="25.142857142857146"/>
  </r>
  <r>
    <x v="220"/>
    <x v="9"/>
    <x v="6"/>
    <x v="557"/>
    <x v="220"/>
    <d v="1899-12-30T18:16:00"/>
    <x v="0"/>
    <x v="2"/>
    <x v="28"/>
    <n v="5.6"/>
    <x v="1"/>
    <d v="1899-12-30T00:14:00"/>
    <n v="13.99999999999995"/>
    <n v="0.23333333333333334"/>
    <n v="23.999999999999996"/>
  </r>
  <r>
    <x v="220"/>
    <x v="9"/>
    <x v="6"/>
    <x v="54"/>
    <x v="220"/>
    <d v="1899-12-30T18:45:00"/>
    <x v="0"/>
    <x v="27"/>
    <x v="28"/>
    <n v="3.3"/>
    <x v="1"/>
    <d v="1899-12-30T00:14:00"/>
    <n v="13.99999999999995"/>
    <n v="0.23333333333333334"/>
    <n v="14.142857142857142"/>
  </r>
  <r>
    <x v="220"/>
    <x v="9"/>
    <x v="6"/>
    <x v="452"/>
    <x v="220"/>
    <d v="1899-12-30T19:25:00"/>
    <x v="0"/>
    <x v="27"/>
    <x v="3"/>
    <n v="5.3"/>
    <x v="1"/>
    <d v="1899-12-30T00:17:00"/>
    <n v="16.99999999999994"/>
    <n v="0.28333333333333333"/>
    <n v="18.705882352941178"/>
  </r>
  <r>
    <x v="221"/>
    <x v="9"/>
    <x v="2"/>
    <x v="558"/>
    <x v="221"/>
    <d v="1899-12-30T08:22:00"/>
    <x v="0"/>
    <x v="20"/>
    <x v="32"/>
    <n v="3.3"/>
    <x v="1"/>
    <d v="1899-12-30T00:10:00"/>
    <n v="9.9999999999999645"/>
    <n v="0.16666666666666666"/>
    <n v="19.8"/>
  </r>
  <r>
    <x v="221"/>
    <x v="9"/>
    <x v="2"/>
    <x v="559"/>
    <x v="221"/>
    <d v="1899-12-30T09:02:00"/>
    <x v="0"/>
    <x v="30"/>
    <x v="20"/>
    <n v="3.3"/>
    <x v="1"/>
    <d v="1899-12-30T00:09:00"/>
    <n v="8.999999999999968"/>
    <n v="0.15"/>
    <n v="22"/>
  </r>
  <r>
    <x v="221"/>
    <x v="9"/>
    <x v="2"/>
    <x v="39"/>
    <x v="221"/>
    <d v="1899-12-30T11:09:00"/>
    <x v="0"/>
    <x v="2"/>
    <x v="4"/>
    <n v="7.9"/>
    <x v="5"/>
    <d v="1899-12-30T00:28:00"/>
    <n v="28.00000000000006"/>
    <n v="0.46666666666666667"/>
    <n v="16.928571428571431"/>
  </r>
  <r>
    <x v="221"/>
    <x v="9"/>
    <x v="2"/>
    <x v="560"/>
    <x v="221"/>
    <d v="1899-12-30T18:33:00"/>
    <x v="0"/>
    <x v="105"/>
    <x v="112"/>
    <n v="13"/>
    <x v="1"/>
    <d v="1899-12-30T00:21:00"/>
    <n v="21.000000000000085"/>
    <n v="0.35"/>
    <n v="37.142857142857146"/>
  </r>
  <r>
    <x v="221"/>
    <x v="9"/>
    <x v="2"/>
    <x v="561"/>
    <x v="221"/>
    <d v="1899-12-30T19:13:00"/>
    <x v="0"/>
    <x v="106"/>
    <x v="113"/>
    <n v="3"/>
    <x v="1"/>
    <d v="1899-12-30T00:10:00"/>
    <n v="10.000000000000124"/>
    <n v="0.16666666666666666"/>
    <n v="18"/>
  </r>
  <r>
    <x v="221"/>
    <x v="9"/>
    <x v="2"/>
    <x v="562"/>
    <x v="221"/>
    <d v="1899-12-30T20:37:00"/>
    <x v="0"/>
    <x v="107"/>
    <x v="112"/>
    <n v="3"/>
    <x v="1"/>
    <d v="1899-12-30T00:06:00"/>
    <n v="5.9999999999999787"/>
    <n v="0.1"/>
    <n v="30"/>
  </r>
  <r>
    <x v="222"/>
    <x v="9"/>
    <x v="3"/>
    <x v="563"/>
    <x v="222"/>
    <d v="1899-12-30T09:47:00"/>
    <x v="0"/>
    <x v="106"/>
    <x v="114"/>
    <n v="3.8"/>
    <x v="1"/>
    <d v="1899-12-30T00:14:00"/>
    <n v="14.00000000000003"/>
    <n v="0.23333333333333334"/>
    <n v="16.285714285714285"/>
  </r>
  <r>
    <x v="222"/>
    <x v="9"/>
    <x v="3"/>
    <x v="564"/>
    <x v="222"/>
    <d v="1899-12-30T10:21:00"/>
    <x v="0"/>
    <x v="105"/>
    <x v="100"/>
    <n v="9.5"/>
    <x v="1"/>
    <d v="1899-12-30T00:27:00"/>
    <n v="27.000000000000064"/>
    <n v="0.45"/>
    <n v="21.111111111111111"/>
  </r>
  <r>
    <x v="222"/>
    <x v="9"/>
    <x v="3"/>
    <x v="284"/>
    <x v="222"/>
    <d v="1899-12-30T13:56:00"/>
    <x v="0"/>
    <x v="143"/>
    <x v="152"/>
    <n v="1.7"/>
    <x v="1"/>
    <d v="1899-12-30T00:11:00"/>
    <n v="11.000000000000121"/>
    <n v="0.18333333333333332"/>
    <n v="9.2727272727272734"/>
  </r>
  <r>
    <x v="222"/>
    <x v="9"/>
    <x v="3"/>
    <x v="565"/>
    <x v="222"/>
    <d v="1899-12-30T14:31:00"/>
    <x v="0"/>
    <x v="89"/>
    <x v="113"/>
    <n v="10.8"/>
    <x v="1"/>
    <d v="1899-12-30T00:29:00"/>
    <n v="28.999999999999897"/>
    <n v="0.48333333333333334"/>
    <n v="22.344827586206897"/>
  </r>
  <r>
    <x v="222"/>
    <x v="9"/>
    <x v="3"/>
    <x v="566"/>
    <x v="222"/>
    <d v="1899-12-30T16:02:00"/>
    <x v="0"/>
    <x v="144"/>
    <x v="153"/>
    <n v="4.0999999999999996"/>
    <x v="1"/>
    <d v="1899-12-30T00:18:00"/>
    <n v="17.999999999999936"/>
    <n v="0.3"/>
    <n v="13.666666666666666"/>
  </r>
  <r>
    <x v="222"/>
    <x v="9"/>
    <x v="3"/>
    <x v="521"/>
    <x v="222"/>
    <d v="1899-12-30T16:19:00"/>
    <x v="0"/>
    <x v="145"/>
    <x v="154"/>
    <n v="2.2000000000000002"/>
    <x v="1"/>
    <d v="1899-12-30T00:13:00"/>
    <n v="13.000000000000114"/>
    <n v="0.21666666666666667"/>
    <n v="10.153846153846155"/>
  </r>
  <r>
    <x v="222"/>
    <x v="9"/>
    <x v="3"/>
    <x v="567"/>
    <x v="222"/>
    <d v="1899-12-30T17:01:00"/>
    <x v="0"/>
    <x v="107"/>
    <x v="112"/>
    <n v="4.5999999999999996"/>
    <x v="1"/>
    <d v="1899-12-30T00:28:00"/>
    <n v="28.00000000000006"/>
    <n v="0.46666666666666667"/>
    <n v="9.8571428571428559"/>
  </r>
  <r>
    <x v="223"/>
    <x v="9"/>
    <x v="4"/>
    <x v="568"/>
    <x v="223"/>
    <d v="1899-12-30T11:34:00"/>
    <x v="0"/>
    <x v="106"/>
    <x v="113"/>
    <n v="3.1"/>
    <x v="1"/>
    <d v="1899-12-30T00:08:00"/>
    <n v="8.0000000000000515"/>
    <n v="0.13333333333333333"/>
    <n v="23.25"/>
  </r>
  <r>
    <x v="223"/>
    <x v="9"/>
    <x v="4"/>
    <x v="372"/>
    <x v="223"/>
    <d v="1899-12-30T13:17:00"/>
    <x v="0"/>
    <x v="107"/>
    <x v="155"/>
    <n v="47.7"/>
    <x v="1"/>
    <d v="1899-12-30T00:58:00"/>
    <n v="58.000000000000114"/>
    <n v="0.96666666666666667"/>
    <n v="49.344827586206897"/>
  </r>
  <r>
    <x v="223"/>
    <x v="9"/>
    <x v="4"/>
    <x v="373"/>
    <x v="223"/>
    <d v="1899-12-30T21:37:00"/>
    <x v="0"/>
    <x v="146"/>
    <x v="112"/>
    <n v="44.6"/>
    <x v="1"/>
    <d v="1899-12-30T00:53:00"/>
    <n v="52.999999999999972"/>
    <n v="0.8833333333333333"/>
    <n v="50.490566037735853"/>
  </r>
  <r>
    <x v="224"/>
    <x v="9"/>
    <x v="0"/>
    <x v="485"/>
    <x v="224"/>
    <d v="1899-12-30T10:21:00"/>
    <x v="0"/>
    <x v="106"/>
    <x v="114"/>
    <n v="13.2"/>
    <x v="1"/>
    <d v="1899-12-30T00:15:00"/>
    <n v="15.000000000000027"/>
    <n v="0.25"/>
    <n v="52.8"/>
  </r>
  <r>
    <x v="225"/>
    <x v="9"/>
    <x v="1"/>
    <x v="569"/>
    <x v="225"/>
    <d v="1899-12-30T01:09:00"/>
    <x v="0"/>
    <x v="17"/>
    <x v="3"/>
    <n v="8.6999999999999993"/>
    <x v="1"/>
    <d v="1899-12-30T00:15:00"/>
    <n v="15.000000000000007"/>
    <n v="0.25"/>
    <n v="34.799999999999997"/>
  </r>
  <r>
    <x v="225"/>
    <x v="9"/>
    <x v="1"/>
    <x v="28"/>
    <x v="225"/>
    <d v="1899-12-30T14:03:00"/>
    <x v="0"/>
    <x v="2"/>
    <x v="22"/>
    <n v="17.2"/>
    <x v="1"/>
    <d v="1899-12-30T00:37:00"/>
    <n v="37.000000000000028"/>
    <n v="0.6166666666666667"/>
    <n v="27.891891891891888"/>
  </r>
  <r>
    <x v="225"/>
    <x v="9"/>
    <x v="1"/>
    <x v="219"/>
    <x v="225"/>
    <d v="1899-12-30T17:55:00"/>
    <x v="0"/>
    <x v="23"/>
    <x v="3"/>
    <n v="14"/>
    <x v="1"/>
    <d v="1899-12-30T00:47:00"/>
    <n v="46.999999999999993"/>
    <n v="0.78333333333333333"/>
    <n v="17.872340425531917"/>
  </r>
  <r>
    <x v="226"/>
    <x v="9"/>
    <x v="5"/>
    <x v="43"/>
    <x v="226"/>
    <d v="1899-12-30T10:05:00"/>
    <x v="0"/>
    <x v="2"/>
    <x v="22"/>
    <n v="28.1"/>
    <x v="1"/>
    <d v="1899-12-30T00:41:00"/>
    <n v="41.000000000000014"/>
    <n v="0.68333333333333335"/>
    <n v="41.121951219512198"/>
  </r>
  <r>
    <x v="226"/>
    <x v="9"/>
    <x v="5"/>
    <x v="9"/>
    <x v="226"/>
    <d v="1899-12-30T12:59:00"/>
    <x v="0"/>
    <x v="23"/>
    <x v="3"/>
    <n v="28.2"/>
    <x v="1"/>
    <d v="1899-12-30T00:42:00"/>
    <n v="42.000000000000014"/>
    <n v="0.7"/>
    <n v="40.285714285714285"/>
  </r>
  <r>
    <x v="226"/>
    <x v="9"/>
    <x v="5"/>
    <x v="570"/>
    <x v="226"/>
    <d v="1899-12-30T19:14:00"/>
    <x v="0"/>
    <x v="2"/>
    <x v="4"/>
    <n v="3.1"/>
    <x v="0"/>
    <d v="1899-12-30T00:10:00"/>
    <n v="10.000000000000124"/>
    <n v="0.16666666666666666"/>
    <n v="18.600000000000001"/>
  </r>
  <r>
    <x v="226"/>
    <x v="9"/>
    <x v="5"/>
    <x v="571"/>
    <x v="226"/>
    <d v="1899-12-30T21:25:00"/>
    <x v="0"/>
    <x v="17"/>
    <x v="3"/>
    <n v="3.1"/>
    <x v="4"/>
    <d v="1899-12-30T00:15:00"/>
    <n v="15.000000000000107"/>
    <n v="0.25"/>
    <n v="12.4"/>
  </r>
  <r>
    <x v="227"/>
    <x v="9"/>
    <x v="6"/>
    <x v="572"/>
    <x v="227"/>
    <d v="1899-12-30T15:26:00"/>
    <x v="0"/>
    <x v="2"/>
    <x v="19"/>
    <n v="16.399999999999999"/>
    <x v="1"/>
    <d v="1899-12-30T00:29:00"/>
    <n v="29.000000000000057"/>
    <n v="0.48333333333333334"/>
    <n v="33.931034482758619"/>
  </r>
  <r>
    <x v="227"/>
    <x v="9"/>
    <x v="6"/>
    <x v="94"/>
    <x v="227"/>
    <d v="1899-12-30T16:13:00"/>
    <x v="0"/>
    <x v="18"/>
    <x v="4"/>
    <n v="15.4"/>
    <x v="1"/>
    <d v="1899-12-30T00:40:00"/>
    <n v="40.000000000000014"/>
    <n v="0.66666666666666663"/>
    <n v="23.1"/>
  </r>
  <r>
    <x v="227"/>
    <x v="9"/>
    <x v="6"/>
    <x v="106"/>
    <x v="227"/>
    <d v="1899-12-30T16:41:00"/>
    <x v="0"/>
    <x v="17"/>
    <x v="3"/>
    <n v="2.2000000000000002"/>
    <x v="1"/>
    <d v="1899-12-30T00:07:00"/>
    <n v="6.9999999999999751"/>
    <n v="0.11666666666666667"/>
    <n v="18.857142857142858"/>
  </r>
  <r>
    <x v="228"/>
    <x v="9"/>
    <x v="2"/>
    <x v="7"/>
    <x v="228"/>
    <d v="1899-12-30T14:08:00"/>
    <x v="0"/>
    <x v="2"/>
    <x v="28"/>
    <n v="11.2"/>
    <x v="1"/>
    <d v="1899-12-30T00:41:00"/>
    <n v="41.000000000000014"/>
    <n v="0.68333333333333335"/>
    <n v="16.390243902439025"/>
  </r>
  <r>
    <x v="228"/>
    <x v="9"/>
    <x v="2"/>
    <x v="573"/>
    <x v="228"/>
    <d v="1899-12-30T15:11:00"/>
    <x v="0"/>
    <x v="27"/>
    <x v="156"/>
    <n v="2.2000000000000002"/>
    <x v="1"/>
    <d v="1899-12-30T00:07:00"/>
    <n v="6.9999999999999751"/>
    <n v="0.11666666666666667"/>
    <n v="18.857142857142858"/>
  </r>
  <r>
    <x v="228"/>
    <x v="9"/>
    <x v="2"/>
    <x v="112"/>
    <x v="228"/>
    <d v="1899-12-30T15:33:00"/>
    <x v="0"/>
    <x v="147"/>
    <x v="3"/>
    <n v="3.6"/>
    <x v="1"/>
    <d v="1899-12-30T00:17:00"/>
    <n v="17.000000000000099"/>
    <n v="0.28333333333333333"/>
    <n v="12.705882352941178"/>
  </r>
  <r>
    <x v="228"/>
    <x v="9"/>
    <x v="2"/>
    <x v="356"/>
    <x v="228"/>
    <d v="1899-12-30T20:11:00"/>
    <x v="0"/>
    <x v="20"/>
    <x v="103"/>
    <n v="3.6"/>
    <x v="0"/>
    <d v="1899-12-30T00:11:00"/>
    <n v="10.999999999999961"/>
    <n v="0.18333333333333332"/>
    <n v="19.636363636363637"/>
  </r>
  <r>
    <x v="228"/>
    <x v="9"/>
    <x v="2"/>
    <x v="574"/>
    <x v="228"/>
    <d v="1899-12-30T21:03:00"/>
    <x v="0"/>
    <x v="95"/>
    <x v="89"/>
    <n v="4.9000000000000004"/>
    <x v="1"/>
    <d v="1899-12-30T00:09:00"/>
    <n v="8.999999999999968"/>
    <n v="0.15"/>
    <n v="32.666666666666671"/>
  </r>
  <r>
    <x v="228"/>
    <x v="9"/>
    <x v="2"/>
    <x v="575"/>
    <x v="228"/>
    <d v="1899-12-30T22:45:00"/>
    <x v="0"/>
    <x v="82"/>
    <x v="20"/>
    <n v="8.6999999999999993"/>
    <x v="2"/>
    <d v="1899-12-30T00:21:00"/>
    <n v="20.999999999999925"/>
    <n v="0.35"/>
    <n v="24.857142857142858"/>
  </r>
  <r>
    <x v="229"/>
    <x v="9"/>
    <x v="3"/>
    <x v="511"/>
    <x v="229"/>
    <d v="1899-12-30T19:31:00"/>
    <x v="0"/>
    <x v="20"/>
    <x v="89"/>
    <n v="2.1"/>
    <x v="3"/>
    <d v="1899-12-30T00:06:00"/>
    <n v="5.9999999999999787"/>
    <n v="0.1"/>
    <n v="21"/>
  </r>
  <r>
    <x v="229"/>
    <x v="9"/>
    <x v="3"/>
    <x v="503"/>
    <x v="229"/>
    <d v="1899-12-30T21:03:00"/>
    <x v="0"/>
    <x v="82"/>
    <x v="20"/>
    <n v="2.1"/>
    <x v="1"/>
    <d v="1899-12-30T00:10:00"/>
    <n v="9.9999999999999645"/>
    <n v="0.16666666666666666"/>
    <n v="12.600000000000001"/>
  </r>
  <r>
    <x v="230"/>
    <x v="9"/>
    <x v="4"/>
    <x v="539"/>
    <x v="230"/>
    <d v="1899-12-30T19:16:00"/>
    <x v="0"/>
    <x v="2"/>
    <x v="4"/>
    <n v="8.4"/>
    <x v="3"/>
    <d v="1899-12-30T00:25:00"/>
    <n v="25.000000000000071"/>
    <n v="0.41666666666666669"/>
    <n v="20.16"/>
  </r>
  <r>
    <x v="230"/>
    <x v="9"/>
    <x v="4"/>
    <x v="576"/>
    <x v="230"/>
    <d v="1899-12-30T19:35:00"/>
    <x v="0"/>
    <x v="17"/>
    <x v="4"/>
    <n v="5.9"/>
    <x v="1"/>
    <d v="1899-12-30T00:15:00"/>
    <n v="14.999999999999947"/>
    <n v="0.25"/>
    <n v="23.6"/>
  </r>
  <r>
    <x v="230"/>
    <x v="9"/>
    <x v="4"/>
    <x v="363"/>
    <x v="230"/>
    <d v="1899-12-30T20:21:00"/>
    <x v="0"/>
    <x v="98"/>
    <x v="157"/>
    <n v="12.1"/>
    <x v="1"/>
    <d v="1899-12-30T00:29:00"/>
    <n v="29.000000000000057"/>
    <n v="0.48333333333333334"/>
    <n v="25.03448275862069"/>
  </r>
  <r>
    <x v="230"/>
    <x v="9"/>
    <x v="4"/>
    <x v="317"/>
    <x v="230"/>
    <d v="1899-12-30T20:54:00"/>
    <x v="0"/>
    <x v="98"/>
    <x v="53"/>
    <n v="3.9"/>
    <x v="1"/>
    <d v="1899-12-30T00:07:00"/>
    <n v="6.9999999999999751"/>
    <n v="0.11666666666666667"/>
    <n v="33.428571428571431"/>
  </r>
  <r>
    <x v="230"/>
    <x v="9"/>
    <x v="4"/>
    <x v="234"/>
    <x v="230"/>
    <d v="1899-12-30T21:48:00"/>
    <x v="0"/>
    <x v="17"/>
    <x v="3"/>
    <n v="6.2"/>
    <x v="1"/>
    <d v="1899-12-30T00:22:00"/>
    <n v="21.999999999999922"/>
    <n v="0.36666666666666664"/>
    <n v="16.90909090909091"/>
  </r>
  <r>
    <x v="231"/>
    <x v="9"/>
    <x v="0"/>
    <x v="199"/>
    <x v="231"/>
    <d v="1899-12-30T11:52:00"/>
    <x v="0"/>
    <x v="2"/>
    <x v="19"/>
    <n v="10.4"/>
    <x v="3"/>
    <d v="1899-12-30T00:18:00"/>
    <n v="18.000000000000014"/>
    <n v="0.3"/>
    <n v="34.666666666666671"/>
  </r>
  <r>
    <x v="231"/>
    <x v="9"/>
    <x v="0"/>
    <x v="577"/>
    <x v="231"/>
    <d v="1899-12-30T13:36:00"/>
    <x v="0"/>
    <x v="18"/>
    <x v="3"/>
    <n v="9.9"/>
    <x v="3"/>
    <d v="1899-12-30T00:30:00"/>
    <n v="30.000000000000053"/>
    <n v="0.5"/>
    <n v="19.8"/>
  </r>
  <r>
    <x v="231"/>
    <x v="9"/>
    <x v="0"/>
    <x v="578"/>
    <x v="231"/>
    <d v="1899-12-30T17:59:00"/>
    <x v="0"/>
    <x v="2"/>
    <x v="158"/>
    <n v="107"/>
    <x v="3"/>
    <d v="1899-12-30T02:06:00"/>
    <n v="126.00000000000003"/>
    <n v="2.1"/>
    <n v="50.952380952380949"/>
  </r>
  <r>
    <x v="231"/>
    <x v="9"/>
    <x v="0"/>
    <x v="579"/>
    <x v="231"/>
    <d v="1899-12-30T20:07:00"/>
    <x v="0"/>
    <x v="148"/>
    <x v="159"/>
    <n v="133.6"/>
    <x v="3"/>
    <d v="1899-12-30T01:54:00"/>
    <n v="114.00000000000007"/>
    <n v="1.9"/>
    <n v="70.315789473684205"/>
  </r>
  <r>
    <x v="231"/>
    <x v="9"/>
    <x v="0"/>
    <x v="389"/>
    <x v="231"/>
    <d v="1899-12-30T22:00:00"/>
    <x v="0"/>
    <x v="149"/>
    <x v="160"/>
    <n v="91.8"/>
    <x v="3"/>
    <d v="1899-12-30T01:47:00"/>
    <n v="106.99999999999994"/>
    <n v="1.7833333333333334"/>
    <n v="51.476635514018689"/>
  </r>
  <r>
    <x v="232"/>
    <x v="9"/>
    <x v="1"/>
    <x v="580"/>
    <x v="232"/>
    <d v="1899-12-30T17:05:00"/>
    <x v="0"/>
    <x v="150"/>
    <x v="161"/>
    <n v="40.700000000000003"/>
    <x v="3"/>
    <d v="1899-12-30T01:43:00"/>
    <n v="103.00000000000011"/>
    <n v="1.7166666666666666"/>
    <n v="23.708737864077673"/>
  </r>
  <r>
    <x v="232"/>
    <x v="9"/>
    <x v="1"/>
    <x v="581"/>
    <x v="232"/>
    <d v="1899-12-30T19:19:00"/>
    <x v="0"/>
    <x v="151"/>
    <x v="160"/>
    <n v="75.7"/>
    <x v="1"/>
    <d v="1899-12-30T02:06:00"/>
    <n v="126.00000000000003"/>
    <n v="2.1"/>
    <n v="36.047619047619044"/>
  </r>
  <r>
    <x v="233"/>
    <x v="9"/>
    <x v="5"/>
    <x v="582"/>
    <x v="233"/>
    <d v="1899-12-30T08:30:00"/>
    <x v="0"/>
    <x v="150"/>
    <x v="162"/>
    <n v="29.8"/>
    <x v="1"/>
    <d v="1899-12-30T00:41:00"/>
    <n v="41.000000000000014"/>
    <n v="0.68333333333333335"/>
    <n v="43.609756097560975"/>
  </r>
  <r>
    <x v="233"/>
    <x v="9"/>
    <x v="5"/>
    <x v="131"/>
    <x v="233"/>
    <d v="1899-12-30T10:09:00"/>
    <x v="0"/>
    <x v="152"/>
    <x v="162"/>
    <n v="16.3"/>
    <x v="1"/>
    <d v="1899-12-30T01:02:00"/>
    <n v="62.000000000000021"/>
    <n v="1.0333333333333334"/>
    <n v="15.774193548387096"/>
  </r>
  <r>
    <x v="233"/>
    <x v="9"/>
    <x v="5"/>
    <x v="583"/>
    <x v="233"/>
    <d v="1899-12-30T10:38:00"/>
    <x v="0"/>
    <x v="152"/>
    <x v="162"/>
    <n v="6.5"/>
    <x v="1"/>
    <d v="1899-12-30T00:27:00"/>
    <n v="26.999999999999986"/>
    <n v="0.45"/>
    <n v="14.444444444444445"/>
  </r>
  <r>
    <x v="233"/>
    <x v="9"/>
    <x v="5"/>
    <x v="386"/>
    <x v="233"/>
    <d v="1899-12-30T11:21:00"/>
    <x v="0"/>
    <x v="152"/>
    <x v="162"/>
    <n v="6.3"/>
    <x v="1"/>
    <d v="1899-12-30T00:30:00"/>
    <n v="29.999999999999972"/>
    <n v="0.5"/>
    <n v="12.6"/>
  </r>
  <r>
    <x v="233"/>
    <x v="9"/>
    <x v="5"/>
    <x v="584"/>
    <x v="233"/>
    <d v="1899-12-30T12:35:00"/>
    <x v="0"/>
    <x v="152"/>
    <x v="163"/>
    <n v="6.6"/>
    <x v="1"/>
    <d v="1899-12-30T00:11:00"/>
    <n v="10.999999999999961"/>
    <n v="0.18333333333333332"/>
    <n v="36"/>
  </r>
  <r>
    <x v="233"/>
    <x v="9"/>
    <x v="5"/>
    <x v="585"/>
    <x v="233"/>
    <d v="1899-12-30T13:18:00"/>
    <x v="0"/>
    <x v="153"/>
    <x v="162"/>
    <n v="15.2"/>
    <x v="1"/>
    <d v="1899-12-30T00:20:00"/>
    <n v="20.000000000000089"/>
    <n v="0.33333333333333331"/>
    <n v="45.6"/>
  </r>
  <r>
    <x v="233"/>
    <x v="9"/>
    <x v="5"/>
    <x v="53"/>
    <x v="233"/>
    <d v="1899-12-30T14:37:00"/>
    <x v="0"/>
    <x v="152"/>
    <x v="159"/>
    <n v="68.400000000000006"/>
    <x v="1"/>
    <d v="1899-12-30T01:13:00"/>
    <n v="72.999999999999901"/>
    <n v="1.2166666666666666"/>
    <n v="56.219178082191789"/>
  </r>
  <r>
    <x v="233"/>
    <x v="9"/>
    <x v="5"/>
    <x v="580"/>
    <x v="233"/>
    <d v="1899-12-30T18:23:00"/>
    <x v="0"/>
    <x v="149"/>
    <x v="164"/>
    <n v="195.9"/>
    <x v="1"/>
    <d v="1899-12-30T03:01:00"/>
    <n v="181.00000000000017"/>
    <n v="3.0166666666666666"/>
    <n v="64.939226519337026"/>
  </r>
  <r>
    <x v="233"/>
    <x v="9"/>
    <x v="5"/>
    <x v="586"/>
    <x v="233"/>
    <d v="1899-12-30T19:39:00"/>
    <x v="0"/>
    <x v="154"/>
    <x v="3"/>
    <n v="45.2"/>
    <x v="1"/>
    <d v="1899-12-30T01:13:00"/>
    <n v="72.999999999999901"/>
    <n v="1.2166666666666666"/>
    <n v="37.150684931506852"/>
  </r>
  <r>
    <x v="234"/>
    <x v="9"/>
    <x v="6"/>
    <x v="587"/>
    <x v="234"/>
    <d v="1899-12-30T18:20:00"/>
    <x v="0"/>
    <x v="2"/>
    <x v="4"/>
    <n v="3.2"/>
    <x v="1"/>
    <d v="1899-12-30T00:09:00"/>
    <n v="8.999999999999968"/>
    <n v="0.15"/>
    <n v="21.333333333333336"/>
  </r>
  <r>
    <x v="234"/>
    <x v="9"/>
    <x v="6"/>
    <x v="158"/>
    <x v="234"/>
    <d v="1899-12-30T19:16:00"/>
    <x v="0"/>
    <x v="17"/>
    <x v="22"/>
    <n v="10.3"/>
    <x v="1"/>
    <d v="1899-12-30T00:29:00"/>
    <n v="29.000000000000057"/>
    <n v="0.48333333333333334"/>
    <n v="21.31034482758621"/>
  </r>
  <r>
    <x v="234"/>
    <x v="9"/>
    <x v="6"/>
    <x v="224"/>
    <x v="234"/>
    <d v="1899-12-30T20:44:00"/>
    <x v="0"/>
    <x v="23"/>
    <x v="3"/>
    <n v="13.1"/>
    <x v="1"/>
    <d v="1899-12-30T00:26:00"/>
    <n v="26.000000000000068"/>
    <n v="0.43333333333333335"/>
    <n v="30.23076923076923"/>
  </r>
  <r>
    <x v="234"/>
    <x v="9"/>
    <x v="6"/>
    <x v="347"/>
    <x v="234"/>
    <d v="1899-12-30T22:10:00"/>
    <x v="0"/>
    <x v="95"/>
    <x v="20"/>
    <n v="9.6"/>
    <x v="2"/>
    <d v="1899-12-30T00:25:00"/>
    <n v="25.000000000000071"/>
    <n v="0.41666666666666669"/>
    <n v="23.04"/>
  </r>
  <r>
    <x v="235"/>
    <x v="10"/>
    <x v="2"/>
    <x v="588"/>
    <x v="235"/>
    <d v="1899-12-30T12:27:00"/>
    <x v="0"/>
    <x v="2"/>
    <x v="19"/>
    <n v="16.5"/>
    <x v="1"/>
    <d v="1899-12-30T00:37:00"/>
    <n v="37.000000000000028"/>
    <n v="0.6166666666666667"/>
    <n v="26.756756756756754"/>
  </r>
  <r>
    <x v="235"/>
    <x v="10"/>
    <x v="2"/>
    <x v="24"/>
    <x v="235"/>
    <d v="1899-12-30T17:02:00"/>
    <x v="0"/>
    <x v="18"/>
    <x v="3"/>
    <n v="12.8"/>
    <x v="1"/>
    <d v="1899-12-30T00:33:00"/>
    <n v="33.000000000000043"/>
    <n v="0.55000000000000004"/>
    <n v="23.272727272727273"/>
  </r>
  <r>
    <x v="235"/>
    <x v="10"/>
    <x v="2"/>
    <x v="589"/>
    <x v="235"/>
    <d v="1899-12-30T17:42:00"/>
    <x v="0"/>
    <x v="20"/>
    <x v="20"/>
    <n v="1.2"/>
    <x v="1"/>
    <d v="1899-12-30T00:07:00"/>
    <n v="7.000000000000135"/>
    <n v="0.11666666666666667"/>
    <n v="10.285714285714285"/>
  </r>
  <r>
    <x v="235"/>
    <x v="10"/>
    <x v="2"/>
    <x v="537"/>
    <x v="235"/>
    <d v="1899-12-30T19:20:00"/>
    <x v="0"/>
    <x v="20"/>
    <x v="20"/>
    <n v="1"/>
    <x v="1"/>
    <d v="1899-12-30T00:06:00"/>
    <n v="5.9999999999999787"/>
    <n v="0.1"/>
    <n v="10"/>
  </r>
  <r>
    <x v="235"/>
    <x v="10"/>
    <x v="2"/>
    <x v="590"/>
    <x v="235"/>
    <d v="1899-12-30T20:12:00"/>
    <x v="0"/>
    <x v="20"/>
    <x v="20"/>
    <n v="4.0999999999999996"/>
    <x v="1"/>
    <d v="1899-12-30T00:13:00"/>
    <n v="12.999999999999954"/>
    <n v="0.21666666666666667"/>
    <n v="18.92307692307692"/>
  </r>
  <r>
    <x v="235"/>
    <x v="10"/>
    <x v="2"/>
    <x v="591"/>
    <x v="235"/>
    <d v="1899-12-30T20:55:00"/>
    <x v="0"/>
    <x v="20"/>
    <x v="20"/>
    <n v="4.2"/>
    <x v="0"/>
    <d v="1899-12-30T00:14:00"/>
    <n v="13.99999999999995"/>
    <n v="0.23333333333333334"/>
    <n v="18"/>
  </r>
  <r>
    <x v="236"/>
    <x v="10"/>
    <x v="3"/>
    <x v="265"/>
    <x v="236"/>
    <d v="1899-12-30T15:18:00"/>
    <x v="0"/>
    <x v="20"/>
    <x v="25"/>
    <n v="1.4"/>
    <x v="1"/>
    <d v="1899-12-30T00:08:00"/>
    <n v="7.9999999999999716"/>
    <n v="0.13333333333333333"/>
    <n v="10.5"/>
  </r>
  <r>
    <x v="236"/>
    <x v="10"/>
    <x v="3"/>
    <x v="456"/>
    <x v="236"/>
    <d v="1899-12-30T15:52:00"/>
    <x v="0"/>
    <x v="45"/>
    <x v="20"/>
    <n v="1.8"/>
    <x v="1"/>
    <d v="1899-12-30T00:07:00"/>
    <n v="6.9999999999999751"/>
    <n v="0.11666666666666667"/>
    <n v="15.428571428571429"/>
  </r>
  <r>
    <x v="236"/>
    <x v="10"/>
    <x v="3"/>
    <x v="592"/>
    <x v="236"/>
    <d v="1899-12-30T17:11:00"/>
    <x v="0"/>
    <x v="2"/>
    <x v="4"/>
    <n v="8.5"/>
    <x v="3"/>
    <d v="1899-12-30T00:25:00"/>
    <n v="25.000000000000071"/>
    <n v="0.41666666666666669"/>
    <n v="20.399999999999999"/>
  </r>
  <r>
    <x v="236"/>
    <x v="10"/>
    <x v="3"/>
    <x v="346"/>
    <x v="236"/>
    <d v="1899-12-30T17:49:00"/>
    <x v="0"/>
    <x v="17"/>
    <x v="4"/>
    <n v="5"/>
    <x v="1"/>
    <d v="1899-12-30T00:15:00"/>
    <n v="15.000000000000107"/>
    <n v="0.25"/>
    <n v="20"/>
  </r>
  <r>
    <x v="236"/>
    <x v="10"/>
    <x v="3"/>
    <x v="477"/>
    <x v="236"/>
    <d v="1899-12-30T18:00:00"/>
    <x v="0"/>
    <x v="17"/>
    <x v="3"/>
    <n v="3.8"/>
    <x v="1"/>
    <d v="1899-12-30T00:07:00"/>
    <n v="6.9999999999999751"/>
    <n v="0.11666666666666667"/>
    <n v="32.571428571428569"/>
  </r>
  <r>
    <x v="237"/>
    <x v="10"/>
    <x v="4"/>
    <x v="593"/>
    <x v="237"/>
    <d v="1899-12-30T11:34:00"/>
    <x v="0"/>
    <x v="20"/>
    <x v="24"/>
    <n v="2.5"/>
    <x v="1"/>
    <d v="1899-12-30T00:06:00"/>
    <n v="5.9999999999999787"/>
    <n v="0.1"/>
    <n v="25"/>
  </r>
  <r>
    <x v="237"/>
    <x v="10"/>
    <x v="4"/>
    <x v="594"/>
    <x v="237"/>
    <d v="1899-12-30T12:49:00"/>
    <x v="0"/>
    <x v="24"/>
    <x v="20"/>
    <n v="2.4"/>
    <x v="1"/>
    <d v="1899-12-30T00:06:00"/>
    <n v="5.9999999999999787"/>
    <n v="0.1"/>
    <n v="23.999999999999996"/>
  </r>
  <r>
    <x v="237"/>
    <x v="10"/>
    <x v="4"/>
    <x v="259"/>
    <x v="237"/>
    <d v="1899-12-30T13:47:00"/>
    <x v="0"/>
    <x v="20"/>
    <x v="25"/>
    <n v="1.4"/>
    <x v="1"/>
    <d v="1899-12-30T00:05:00"/>
    <n v="4.9999999999999822"/>
    <n v="8.3333333333333329E-2"/>
    <n v="16.8"/>
  </r>
  <r>
    <x v="237"/>
    <x v="10"/>
    <x v="4"/>
    <x v="277"/>
    <x v="237"/>
    <d v="1899-12-30T14:26:00"/>
    <x v="0"/>
    <x v="45"/>
    <x v="20"/>
    <n v="1.8"/>
    <x v="1"/>
    <d v="1899-12-30T00:13:00"/>
    <n v="12.999999999999954"/>
    <n v="0.21666666666666667"/>
    <n v="8.3076923076923084"/>
  </r>
  <r>
    <x v="237"/>
    <x v="10"/>
    <x v="4"/>
    <x v="539"/>
    <x v="237"/>
    <d v="1899-12-30T19:08:00"/>
    <x v="0"/>
    <x v="2"/>
    <x v="4"/>
    <n v="3.1"/>
    <x v="0"/>
    <d v="1899-12-30T00:17:00"/>
    <n v="17.000000000000099"/>
    <n v="0.28333333333333333"/>
    <n v="10.941176470588236"/>
  </r>
  <r>
    <x v="237"/>
    <x v="10"/>
    <x v="4"/>
    <x v="595"/>
    <x v="237"/>
    <d v="1899-12-30T22:58:00"/>
    <x v="0"/>
    <x v="17"/>
    <x v="3"/>
    <n v="3.1"/>
    <x v="4"/>
    <d v="1899-12-30T00:12:00"/>
    <n v="12.000000000000117"/>
    <n v="0.2"/>
    <n v="15.5"/>
  </r>
  <r>
    <x v="238"/>
    <x v="10"/>
    <x v="0"/>
    <x v="596"/>
    <x v="238"/>
    <d v="1899-12-30T10:18:00"/>
    <x v="0"/>
    <x v="2"/>
    <x v="4"/>
    <n v="7.9"/>
    <x v="5"/>
    <d v="1899-12-30T00:16:00"/>
    <n v="15.999999999999943"/>
    <n v="0.26666666666666666"/>
    <n v="29.625"/>
  </r>
  <r>
    <x v="238"/>
    <x v="10"/>
    <x v="0"/>
    <x v="325"/>
    <x v="238"/>
    <d v="1899-12-30T18:21:00"/>
    <x v="0"/>
    <x v="146"/>
    <x v="165"/>
    <n v="3.8"/>
    <x v="1"/>
    <d v="1899-12-30T00:07:00"/>
    <n v="6.9999999999999751"/>
    <n v="0.11666666666666667"/>
    <n v="32.571428571428569"/>
  </r>
  <r>
    <x v="238"/>
    <x v="10"/>
    <x v="0"/>
    <x v="597"/>
    <x v="238"/>
    <d v="1899-12-30T21:20:00"/>
    <x v="0"/>
    <x v="155"/>
    <x v="166"/>
    <n v="4.3"/>
    <x v="1"/>
    <d v="1899-12-30T00:16:00"/>
    <n v="15.999999999999943"/>
    <n v="0.26666666666666666"/>
    <n v="16.125"/>
  </r>
  <r>
    <x v="238"/>
    <x v="10"/>
    <x v="0"/>
    <x v="598"/>
    <x v="238"/>
    <d v="1899-12-30T22:25:00"/>
    <x v="0"/>
    <x v="156"/>
    <x v="167"/>
    <n v="3.9"/>
    <x v="1"/>
    <d v="1899-12-30T00:13:00"/>
    <n v="12.999999999999954"/>
    <n v="0.21666666666666667"/>
    <n v="18"/>
  </r>
  <r>
    <x v="239"/>
    <x v="10"/>
    <x v="1"/>
    <x v="196"/>
    <x v="239"/>
    <d v="1899-12-30T08:43:00"/>
    <x v="0"/>
    <x v="155"/>
    <x v="168"/>
    <n v="2.2000000000000002"/>
    <x v="1"/>
    <d v="1899-12-30T00:09:00"/>
    <n v="8.999999999999968"/>
    <n v="0.15"/>
    <n v="14.666666666666668"/>
  </r>
  <r>
    <x v="239"/>
    <x v="10"/>
    <x v="1"/>
    <x v="362"/>
    <x v="239"/>
    <d v="1899-12-30T17:40:00"/>
    <x v="0"/>
    <x v="157"/>
    <x v="167"/>
    <n v="2.8"/>
    <x v="1"/>
    <d v="1899-12-30T00:11:00"/>
    <n v="11.000000000000121"/>
    <n v="0.18333333333333332"/>
    <n v="15.272727272727273"/>
  </r>
  <r>
    <x v="239"/>
    <x v="10"/>
    <x v="1"/>
    <x v="576"/>
    <x v="239"/>
    <d v="1899-12-30T19:28:00"/>
    <x v="0"/>
    <x v="155"/>
    <x v="167"/>
    <n v="2.2000000000000002"/>
    <x v="1"/>
    <d v="1899-12-30T00:08:00"/>
    <n v="7.9999999999999716"/>
    <n v="0.13333333333333333"/>
    <n v="16.5"/>
  </r>
  <r>
    <x v="240"/>
    <x v="10"/>
    <x v="5"/>
    <x v="375"/>
    <x v="240"/>
    <d v="1899-12-30T11:04:00"/>
    <x v="0"/>
    <x v="155"/>
    <x v="168"/>
    <n v="2.4"/>
    <x v="1"/>
    <d v="1899-12-30T00:14:00"/>
    <n v="14.00000000000003"/>
    <n v="0.23333333333333334"/>
    <n v="10.285714285714285"/>
  </r>
  <r>
    <x v="240"/>
    <x v="10"/>
    <x v="5"/>
    <x v="222"/>
    <x v="240"/>
    <d v="1899-12-30T16:22:00"/>
    <x v="0"/>
    <x v="157"/>
    <x v="167"/>
    <n v="2.8"/>
    <x v="3"/>
    <d v="1899-12-30T00:17:00"/>
    <n v="17.000000000000099"/>
    <n v="0.28333333333333333"/>
    <n v="9.882352941176471"/>
  </r>
  <r>
    <x v="240"/>
    <x v="10"/>
    <x v="5"/>
    <x v="143"/>
    <x v="240"/>
    <d v="1899-12-30T17:28:00"/>
    <x v="0"/>
    <x v="158"/>
    <x v="113"/>
    <n v="43.9"/>
    <x v="4"/>
    <d v="1899-12-30T01:01:00"/>
    <n v="60.999999999999943"/>
    <n v="1.0166666666666666"/>
    <n v="43.180327868852459"/>
  </r>
  <r>
    <x v="240"/>
    <x v="10"/>
    <x v="5"/>
    <x v="570"/>
    <x v="240"/>
    <d v="1899-12-30T19:12:00"/>
    <x v="0"/>
    <x v="13"/>
    <x v="169"/>
    <n v="1.8"/>
    <x v="1"/>
    <d v="1899-12-30T00:08:00"/>
    <n v="8.0000000000001315"/>
    <n v="0.13333333333333333"/>
    <n v="13.5"/>
  </r>
  <r>
    <x v="240"/>
    <x v="10"/>
    <x v="5"/>
    <x v="334"/>
    <x v="240"/>
    <d v="1899-12-30T20:21:00"/>
    <x v="0"/>
    <x v="144"/>
    <x v="170"/>
    <n v="3.3"/>
    <x v="1"/>
    <d v="1899-12-30T00:15:00"/>
    <n v="14.999999999999947"/>
    <n v="0.25"/>
    <n v="13.2"/>
  </r>
  <r>
    <x v="241"/>
    <x v="10"/>
    <x v="6"/>
    <x v="48"/>
    <x v="241"/>
    <d v="1899-12-30T12:57:00"/>
    <x v="0"/>
    <x v="107"/>
    <x v="100"/>
    <n v="11.8"/>
    <x v="6"/>
    <d v="1899-12-30T00:29:00"/>
    <n v="28.999999999999897"/>
    <n v="0.48333333333333334"/>
    <n v="24.413793103448278"/>
  </r>
  <r>
    <x v="241"/>
    <x v="10"/>
    <x v="6"/>
    <x v="468"/>
    <x v="241"/>
    <d v="1899-12-30T19:57:00"/>
    <x v="0"/>
    <x v="89"/>
    <x v="113"/>
    <n v="13.2"/>
    <x v="6"/>
    <d v="1899-12-30T00:40:00"/>
    <n v="40.000000000000014"/>
    <n v="0.66666666666666663"/>
    <n v="19.8"/>
  </r>
  <r>
    <x v="242"/>
    <x v="10"/>
    <x v="2"/>
    <x v="187"/>
    <x v="242"/>
    <d v="1899-12-30T10:57:00"/>
    <x v="0"/>
    <x v="107"/>
    <x v="100"/>
    <n v="12.2"/>
    <x v="6"/>
    <d v="1899-12-30T00:28:00"/>
    <n v="27.999999999999979"/>
    <n v="0.46666666666666667"/>
    <n v="26.142857142857142"/>
  </r>
  <r>
    <x v="242"/>
    <x v="10"/>
    <x v="2"/>
    <x v="599"/>
    <x v="242"/>
    <d v="1899-12-30T12:49:00"/>
    <x v="0"/>
    <x v="89"/>
    <x v="113"/>
    <n v="11.3"/>
    <x v="3"/>
    <d v="1899-12-30T00:33:00"/>
    <n v="33.000000000000043"/>
    <n v="0.55000000000000004"/>
    <n v="20.545454545454547"/>
  </r>
  <r>
    <x v="242"/>
    <x v="10"/>
    <x v="2"/>
    <x v="600"/>
    <x v="242"/>
    <d v="1899-12-30T14:01:00"/>
    <x v="0"/>
    <x v="107"/>
    <x v="112"/>
    <n v="3.6"/>
    <x v="1"/>
    <d v="1899-12-30T00:20:00"/>
    <n v="20.000000000000089"/>
    <n v="0.33333333333333331"/>
    <n v="10.8"/>
  </r>
  <r>
    <x v="242"/>
    <x v="10"/>
    <x v="2"/>
    <x v="50"/>
    <x v="242"/>
    <d v="1899-12-30T16:34:00"/>
    <x v="0"/>
    <x v="106"/>
    <x v="113"/>
    <n v="3"/>
    <x v="1"/>
    <d v="1899-12-30T00:13:00"/>
    <n v="12.999999999999954"/>
    <n v="0.21666666666666667"/>
    <n v="13.846153846153845"/>
  </r>
  <r>
    <x v="243"/>
    <x v="10"/>
    <x v="3"/>
    <x v="324"/>
    <x v="243"/>
    <d v="1899-12-30T13:41:00"/>
    <x v="0"/>
    <x v="107"/>
    <x v="100"/>
    <n v="11.4"/>
    <x v="1"/>
    <d v="1899-12-30T00:33:00"/>
    <n v="32.999999999999886"/>
    <n v="0.55000000000000004"/>
    <n v="20.727272727272727"/>
  </r>
  <r>
    <x v="243"/>
    <x v="10"/>
    <x v="3"/>
    <x v="601"/>
    <x v="243"/>
    <d v="1899-12-30T16:04:00"/>
    <x v="0"/>
    <x v="159"/>
    <x v="16"/>
    <n v="0.9"/>
    <x v="1"/>
    <d v="1899-12-30T00:06:00"/>
    <n v="5.9999999999999787"/>
    <n v="0.1"/>
    <n v="9"/>
  </r>
  <r>
    <x v="243"/>
    <x v="10"/>
    <x v="3"/>
    <x v="3"/>
    <x v="243"/>
    <d v="1899-12-30T18:03:00"/>
    <x v="0"/>
    <x v="13"/>
    <x v="171"/>
    <n v="6.2"/>
    <x v="1"/>
    <d v="1899-12-30T00:32:00"/>
    <n v="32.000000000000043"/>
    <n v="0.53333333333333333"/>
    <n v="11.625"/>
  </r>
  <r>
    <x v="243"/>
    <x v="10"/>
    <x v="3"/>
    <x v="56"/>
    <x v="243"/>
    <d v="1899-12-30T18:14:00"/>
    <x v="0"/>
    <x v="160"/>
    <x v="172"/>
    <n v="0.7"/>
    <x v="1"/>
    <d v="1899-12-30T00:05:00"/>
    <n v="4.9999999999999822"/>
    <n v="8.3333333333333329E-2"/>
    <n v="8.4"/>
  </r>
  <r>
    <x v="243"/>
    <x v="10"/>
    <x v="3"/>
    <x v="602"/>
    <x v="243"/>
    <d v="1899-12-30T18:35:00"/>
    <x v="0"/>
    <x v="161"/>
    <x v="173"/>
    <n v="5.5"/>
    <x v="3"/>
    <d v="1899-12-30T00:14:00"/>
    <n v="14.00000000000011"/>
    <n v="0.23333333333333334"/>
    <n v="23.571428571428569"/>
  </r>
  <r>
    <x v="243"/>
    <x v="10"/>
    <x v="3"/>
    <x v="493"/>
    <x v="243"/>
    <d v="1899-12-30T19:17:00"/>
    <x v="0"/>
    <x v="89"/>
    <x v="114"/>
    <n v="12.7"/>
    <x v="4"/>
    <d v="1899-12-30T00:37:00"/>
    <n v="37.000000000000028"/>
    <n v="0.6166666666666667"/>
    <n v="20.594594594594593"/>
  </r>
  <r>
    <x v="243"/>
    <x v="10"/>
    <x v="3"/>
    <x v="450"/>
    <x v="243"/>
    <d v="1899-12-30T21:02:00"/>
    <x v="0"/>
    <x v="105"/>
    <x v="113"/>
    <n v="2.6"/>
    <x v="1"/>
    <d v="1899-12-30T00:10:00"/>
    <n v="9.9999999999999645"/>
    <n v="0.16666666666666666"/>
    <n v="15.600000000000001"/>
  </r>
  <r>
    <x v="243"/>
    <x v="10"/>
    <x v="3"/>
    <x v="603"/>
    <x v="243"/>
    <d v="1899-12-30T22:02:00"/>
    <x v="0"/>
    <x v="162"/>
    <x v="170"/>
    <n v="1.1000000000000001"/>
    <x v="1"/>
    <d v="1899-12-30T00:06:00"/>
    <n v="5.9999999999999787"/>
    <n v="0.1"/>
    <n v="11"/>
  </r>
  <r>
    <x v="244"/>
    <x v="10"/>
    <x v="4"/>
    <x v="165"/>
    <x v="244"/>
    <d v="1899-12-30T10:15:00"/>
    <x v="0"/>
    <x v="107"/>
    <x v="100"/>
    <n v="12.6"/>
    <x v="5"/>
    <d v="1899-12-30T00:29:00"/>
    <n v="28.999999999999979"/>
    <n v="0.48333333333333334"/>
    <n v="26.068965517241377"/>
  </r>
  <r>
    <x v="244"/>
    <x v="10"/>
    <x v="4"/>
    <x v="604"/>
    <x v="244"/>
    <d v="1899-12-30T10:31:00"/>
    <x v="0"/>
    <x v="163"/>
    <x v="174"/>
    <n v="1.2"/>
    <x v="1"/>
    <d v="1899-12-30T00:11:00"/>
    <n v="10.999999999999961"/>
    <n v="0.18333333333333332"/>
    <n v="6.5454545454545459"/>
  </r>
  <r>
    <x v="244"/>
    <x v="10"/>
    <x v="4"/>
    <x v="572"/>
    <x v="244"/>
    <d v="1899-12-30T15:07:00"/>
    <x v="0"/>
    <x v="143"/>
    <x v="175"/>
    <n v="1.1000000000000001"/>
    <x v="1"/>
    <d v="1899-12-30T00:10:00"/>
    <n v="9.9999999999999645"/>
    <n v="0.16666666666666666"/>
    <n v="6.6000000000000005"/>
  </r>
  <r>
    <x v="244"/>
    <x v="10"/>
    <x v="4"/>
    <x v="109"/>
    <x v="244"/>
    <d v="1899-12-30T15:22:00"/>
    <x v="0"/>
    <x v="89"/>
    <x v="114"/>
    <n v="9.9"/>
    <x v="5"/>
    <d v="1899-12-30T00:05:00"/>
    <n v="4.9999999999999822"/>
    <n v="8.3333333333333329E-2"/>
    <n v="118.80000000000001"/>
  </r>
  <r>
    <x v="244"/>
    <x v="10"/>
    <x v="4"/>
    <x v="605"/>
    <x v="244"/>
    <d v="1899-12-30T15:53:00"/>
    <x v="0"/>
    <x v="105"/>
    <x v="113"/>
    <n v="6"/>
    <x v="3"/>
    <d v="1899-12-30T00:23:00"/>
    <n v="22.999999999999918"/>
    <n v="0.38333333333333336"/>
    <n v="15.652173913043477"/>
  </r>
  <r>
    <x v="244"/>
    <x v="10"/>
    <x v="4"/>
    <x v="606"/>
    <x v="244"/>
    <d v="1899-12-30T19:21:00"/>
    <x v="0"/>
    <x v="144"/>
    <x v="170"/>
    <n v="0.8"/>
    <x v="1"/>
    <d v="1899-12-30T00:03:00"/>
    <n v="2.9999999999999893"/>
    <n v="0.05"/>
    <n v="16"/>
  </r>
  <r>
    <x v="245"/>
    <x v="10"/>
    <x v="0"/>
    <x v="505"/>
    <x v="245"/>
    <d v="1899-12-30T10:23:00"/>
    <x v="0"/>
    <x v="107"/>
    <x v="99"/>
    <n v="45.9"/>
    <x v="4"/>
    <d v="1899-12-30T00:48:00"/>
    <n v="47.999999999999986"/>
    <n v="0.8"/>
    <n v="57.374999999999993"/>
  </r>
  <r>
    <x v="245"/>
    <x v="10"/>
    <x v="0"/>
    <x v="585"/>
    <x v="245"/>
    <d v="1899-12-30T13:13:00"/>
    <x v="0"/>
    <x v="93"/>
    <x v="96"/>
    <n v="4"/>
    <x v="1"/>
    <d v="1899-12-30T00:15:00"/>
    <n v="15.000000000000107"/>
    <n v="0.25"/>
    <n v="16"/>
  </r>
  <r>
    <x v="245"/>
    <x v="10"/>
    <x v="0"/>
    <x v="475"/>
    <x v="245"/>
    <d v="1899-12-30T14:32:00"/>
    <x v="0"/>
    <x v="90"/>
    <x v="99"/>
    <n v="2.5"/>
    <x v="1"/>
    <d v="1899-12-30T00:12:00"/>
    <n v="11.999999999999957"/>
    <n v="0.2"/>
    <n v="12.5"/>
  </r>
  <r>
    <x v="245"/>
    <x v="10"/>
    <x v="0"/>
    <x v="176"/>
    <x v="245"/>
    <d v="1899-12-30T15:46:00"/>
    <x v="0"/>
    <x v="93"/>
    <x v="113"/>
    <n v="36.6"/>
    <x v="4"/>
    <d v="1899-12-30T01:07:00"/>
    <n v="66.999999999999915"/>
    <n v="1.1166666666666667"/>
    <n v="32.776119402985074"/>
  </r>
  <r>
    <x v="245"/>
    <x v="10"/>
    <x v="0"/>
    <x v="607"/>
    <x v="245"/>
    <d v="1899-12-30T18:43:00"/>
    <x v="0"/>
    <x v="162"/>
    <x v="176"/>
    <n v="2.9"/>
    <x v="1"/>
    <d v="1899-12-30T00:13:00"/>
    <n v="12.999999999999954"/>
    <n v="0.21666666666666667"/>
    <n v="13.384615384615383"/>
  </r>
  <r>
    <x v="245"/>
    <x v="10"/>
    <x v="0"/>
    <x v="335"/>
    <x v="245"/>
    <d v="1899-12-30T21:18:00"/>
    <x v="0"/>
    <x v="164"/>
    <x v="170"/>
    <n v="2.6"/>
    <x v="1"/>
    <d v="1899-12-30T00:10:00"/>
    <n v="9.9999999999999645"/>
    <n v="0.16666666666666666"/>
    <n v="15.600000000000001"/>
  </r>
  <r>
    <x v="246"/>
    <x v="10"/>
    <x v="1"/>
    <x v="608"/>
    <x v="246"/>
    <d v="1899-12-30T10:52:00"/>
    <x v="0"/>
    <x v="162"/>
    <x v="177"/>
    <n v="2.2999999999999998"/>
    <x v="1"/>
    <d v="1899-12-30T00:20:00"/>
    <n v="20.000000000000007"/>
    <n v="0.33333333333333331"/>
    <n v="6.8999999999999995"/>
  </r>
  <r>
    <x v="246"/>
    <x v="10"/>
    <x v="1"/>
    <x v="32"/>
    <x v="246"/>
    <d v="1899-12-30T11:25:00"/>
    <x v="0"/>
    <x v="165"/>
    <x v="16"/>
    <n v="6.4"/>
    <x v="1"/>
    <d v="1899-12-30T00:30:00"/>
    <n v="29.999999999999972"/>
    <n v="0.5"/>
    <n v="12.8"/>
  </r>
  <r>
    <x v="246"/>
    <x v="10"/>
    <x v="1"/>
    <x v="609"/>
    <x v="246"/>
    <d v="1899-12-30T13:15:00"/>
    <x v="0"/>
    <x v="13"/>
    <x v="170"/>
    <n v="1.4"/>
    <x v="1"/>
    <d v="1899-12-30T00:08:00"/>
    <n v="8.0000000000001315"/>
    <n v="0.13333333333333333"/>
    <n v="10.5"/>
  </r>
  <r>
    <x v="246"/>
    <x v="10"/>
    <x v="1"/>
    <x v="610"/>
    <x v="246"/>
    <d v="1899-12-30T13:50:00"/>
    <x v="0"/>
    <x v="162"/>
    <x v="169"/>
    <n v="0.6"/>
    <x v="1"/>
    <d v="1899-12-30T00:04:00"/>
    <n v="3.9999999999999858"/>
    <n v="6.6666666666666666E-2"/>
    <n v="9"/>
  </r>
  <r>
    <x v="246"/>
    <x v="10"/>
    <x v="1"/>
    <x v="611"/>
    <x v="246"/>
    <d v="1899-12-30T14:53:00"/>
    <x v="0"/>
    <x v="144"/>
    <x v="177"/>
    <n v="5.9"/>
    <x v="3"/>
    <d v="1899-12-30T00:31:00"/>
    <n v="31.00000000000005"/>
    <n v="0.51666666666666672"/>
    <n v="11.419354838709676"/>
  </r>
  <r>
    <x v="246"/>
    <x v="10"/>
    <x v="1"/>
    <x v="137"/>
    <x v="246"/>
    <d v="1899-12-30T15:21:00"/>
    <x v="0"/>
    <x v="165"/>
    <x v="178"/>
    <n v="0.8"/>
    <x v="1"/>
    <d v="1899-12-30T00:07:00"/>
    <n v="6.9999999999999751"/>
    <n v="0.11666666666666667"/>
    <n v="6.8571428571428577"/>
  </r>
  <r>
    <x v="246"/>
    <x v="10"/>
    <x v="1"/>
    <x v="612"/>
    <x v="246"/>
    <d v="1899-12-30T15:36:00"/>
    <x v="0"/>
    <x v="107"/>
    <x v="112"/>
    <n v="1.3"/>
    <x v="1"/>
    <d v="1899-12-30T00:11:00"/>
    <n v="10.999999999999961"/>
    <n v="0.18333333333333332"/>
    <n v="7.0909090909090917"/>
  </r>
  <r>
    <x v="246"/>
    <x v="10"/>
    <x v="1"/>
    <x v="421"/>
    <x v="246"/>
    <d v="1899-12-30T15:59:00"/>
    <x v="0"/>
    <x v="106"/>
    <x v="113"/>
    <n v="3.7"/>
    <x v="2"/>
    <d v="1899-12-30T00:19:00"/>
    <n v="18.999999999999932"/>
    <n v="0.31666666666666665"/>
    <n v="11.684210526315791"/>
  </r>
  <r>
    <x v="247"/>
    <x v="10"/>
    <x v="5"/>
    <x v="495"/>
    <x v="247"/>
    <d v="1899-12-30T09:02:00"/>
    <x v="0"/>
    <x v="162"/>
    <x v="170"/>
    <n v="2.2999999999999998"/>
    <x v="1"/>
    <d v="1899-12-30T00:08:00"/>
    <n v="7.9999999999999716"/>
    <n v="0.13333333333333333"/>
    <n v="17.25"/>
  </r>
  <r>
    <x v="247"/>
    <x v="10"/>
    <x v="5"/>
    <x v="496"/>
    <x v="247"/>
    <d v="1899-12-30T09:53:00"/>
    <x v="0"/>
    <x v="162"/>
    <x v="170"/>
    <n v="2.6"/>
    <x v="1"/>
    <d v="1899-12-30T00:26:00"/>
    <n v="25.999999999999986"/>
    <n v="0.43333333333333335"/>
    <n v="6"/>
  </r>
  <r>
    <x v="247"/>
    <x v="10"/>
    <x v="5"/>
    <x v="102"/>
    <x v="247"/>
    <d v="1899-12-30T10:37:00"/>
    <x v="0"/>
    <x v="162"/>
    <x v="154"/>
    <n v="1.9"/>
    <x v="1"/>
    <d v="1899-12-30T00:06:00"/>
    <n v="5.9999999999999787"/>
    <n v="0.1"/>
    <n v="18.999999999999996"/>
  </r>
  <r>
    <x v="247"/>
    <x v="10"/>
    <x v="5"/>
    <x v="161"/>
    <x v="247"/>
    <d v="1899-12-30T11:16:00"/>
    <x v="0"/>
    <x v="166"/>
    <x v="169"/>
    <n v="2.1"/>
    <x v="1"/>
    <d v="1899-12-30T00:12:00"/>
    <n v="11.999999999999957"/>
    <n v="0.2"/>
    <n v="10.5"/>
  </r>
  <r>
    <x v="247"/>
    <x v="10"/>
    <x v="5"/>
    <x v="258"/>
    <x v="247"/>
    <d v="1899-12-30T12:51:00"/>
    <x v="0"/>
    <x v="144"/>
    <x v="154"/>
    <n v="4"/>
    <x v="3"/>
    <d v="1899-12-30T00:29:00"/>
    <n v="29.000000000000057"/>
    <n v="0.48333333333333334"/>
    <n v="8.2758620689655178"/>
  </r>
  <r>
    <x v="247"/>
    <x v="10"/>
    <x v="5"/>
    <x v="613"/>
    <x v="247"/>
    <d v="1899-12-30T13:11:00"/>
    <x v="0"/>
    <x v="166"/>
    <x v="179"/>
    <n v="0.9"/>
    <x v="1"/>
    <d v="1899-12-30T00:06:00"/>
    <n v="6.0000000000001386"/>
    <n v="0.1"/>
    <n v="9"/>
  </r>
  <r>
    <x v="247"/>
    <x v="10"/>
    <x v="5"/>
    <x v="422"/>
    <x v="247"/>
    <d v="1899-12-30T13:18:00"/>
    <x v="0"/>
    <x v="167"/>
    <x v="154"/>
    <n v="0.9"/>
    <x v="1"/>
    <d v="1899-12-30T00:04:00"/>
    <n v="3.9999999999999858"/>
    <n v="6.6666666666666666E-2"/>
    <n v="13.5"/>
  </r>
  <r>
    <x v="247"/>
    <x v="10"/>
    <x v="5"/>
    <x v="320"/>
    <x v="247"/>
    <d v="1899-12-30T14:46:00"/>
    <x v="0"/>
    <x v="166"/>
    <x v="170"/>
    <n v="2.4"/>
    <x v="1"/>
    <d v="1899-12-30T00:11:00"/>
    <n v="11.000000000000121"/>
    <n v="0.18333333333333332"/>
    <n v="13.090909090909092"/>
  </r>
  <r>
    <x v="247"/>
    <x v="10"/>
    <x v="5"/>
    <x v="137"/>
    <x v="247"/>
    <d v="1899-12-30T15:24:00"/>
    <x v="0"/>
    <x v="162"/>
    <x v="154"/>
    <n v="1.9"/>
    <x v="1"/>
    <d v="1899-12-30T00:10:00"/>
    <n v="10.000000000000124"/>
    <n v="0.16666666666666666"/>
    <n v="11.4"/>
  </r>
  <r>
    <x v="247"/>
    <x v="10"/>
    <x v="5"/>
    <x v="544"/>
    <x v="247"/>
    <d v="1899-12-30T15:59:00"/>
    <x v="0"/>
    <x v="166"/>
    <x v="170"/>
    <n v="1.9"/>
    <x v="1"/>
    <d v="1899-12-30T00:12:00"/>
    <n v="11.999999999999957"/>
    <n v="0.2"/>
    <n v="9.4999999999999982"/>
  </r>
  <r>
    <x v="248"/>
    <x v="10"/>
    <x v="6"/>
    <x v="614"/>
    <x v="248"/>
    <d v="1899-12-30T12:13:00"/>
    <x v="0"/>
    <x v="107"/>
    <x v="180"/>
    <n v="44.6"/>
    <x v="4"/>
    <d v="1899-12-30T00:49:00"/>
    <n v="48.999999999999986"/>
    <n v="0.81666666666666665"/>
    <n v="54.612244897959187"/>
  </r>
  <r>
    <x v="248"/>
    <x v="10"/>
    <x v="6"/>
    <x v="168"/>
    <x v="248"/>
    <d v="1899-12-30T14:33:00"/>
    <x v="0"/>
    <x v="168"/>
    <x v="113"/>
    <n v="43.6"/>
    <x v="4"/>
    <d v="1899-12-30T00:53:00"/>
    <n v="52.999999999999972"/>
    <n v="0.8833333333333333"/>
    <n v="49.358490566037737"/>
  </r>
  <r>
    <x v="248"/>
    <x v="10"/>
    <x v="6"/>
    <x v="163"/>
    <x v="248"/>
    <d v="1899-12-30T15:36:00"/>
    <x v="0"/>
    <x v="107"/>
    <x v="112"/>
    <n v="2.5"/>
    <x v="1"/>
    <d v="1899-12-30T00:09:00"/>
    <n v="8.999999999999968"/>
    <n v="0.15"/>
    <n v="16.666666666666668"/>
  </r>
  <r>
    <x v="248"/>
    <x v="10"/>
    <x v="6"/>
    <x v="314"/>
    <x v="248"/>
    <d v="1899-12-30T20:30:00"/>
    <x v="0"/>
    <x v="106"/>
    <x v="113"/>
    <n v="3.7"/>
    <x v="2"/>
    <d v="1899-12-30T00:11:00"/>
    <n v="10.999999999999961"/>
    <n v="0.18333333333333332"/>
    <n v="20.181818181818183"/>
  </r>
  <r>
    <x v="249"/>
    <x v="10"/>
    <x v="2"/>
    <x v="615"/>
    <x v="249"/>
    <d v="1899-12-30T14:06:00"/>
    <x v="0"/>
    <x v="107"/>
    <x v="114"/>
    <n v="5.0999999999999996"/>
    <x v="1"/>
    <d v="1899-12-30T00:07:00"/>
    <n v="6.9999999999999751"/>
    <n v="0.11666666666666667"/>
    <n v="43.714285714285708"/>
  </r>
  <r>
    <x v="249"/>
    <x v="10"/>
    <x v="2"/>
    <x v="616"/>
    <x v="249"/>
    <d v="1899-12-30T14:26:00"/>
    <x v="0"/>
    <x v="105"/>
    <x v="100"/>
    <n v="9.6999999999999993"/>
    <x v="5"/>
    <d v="1899-12-30T00:17:00"/>
    <n v="16.99999999999994"/>
    <n v="0.28333333333333333"/>
    <n v="34.235294117647058"/>
  </r>
  <r>
    <x v="249"/>
    <x v="10"/>
    <x v="2"/>
    <x v="373"/>
    <x v="249"/>
    <d v="1899-12-30T21:00:00"/>
    <x v="0"/>
    <x v="89"/>
    <x v="113"/>
    <n v="11.8"/>
    <x v="5"/>
    <d v="1899-12-30T00:16:00"/>
    <n v="15.999999999999943"/>
    <n v="0.26666666666666666"/>
    <n v="44.25"/>
  </r>
  <r>
    <x v="250"/>
    <x v="10"/>
    <x v="3"/>
    <x v="617"/>
    <x v="250"/>
    <d v="1899-12-30T20:27:00"/>
    <x v="0"/>
    <x v="107"/>
    <x v="181"/>
    <n v="2.2999999999999998"/>
    <x v="5"/>
    <d v="1899-12-30T00:06:00"/>
    <n v="5.9999999999999787"/>
    <n v="0.1"/>
    <n v="22.999999999999996"/>
  </r>
  <r>
    <x v="250"/>
    <x v="10"/>
    <x v="3"/>
    <x v="618"/>
    <x v="250"/>
    <d v="1899-12-30T23:02:00"/>
    <x v="0"/>
    <x v="169"/>
    <x v="113"/>
    <n v="3.1"/>
    <x v="0"/>
    <d v="1899-12-30T00:10:00"/>
    <n v="10.000000000000124"/>
    <n v="0.16666666666666666"/>
    <n v="18.600000000000001"/>
  </r>
  <r>
    <x v="251"/>
    <x v="10"/>
    <x v="4"/>
    <x v="619"/>
    <x v="251"/>
    <d v="1899-12-30T10:44:00"/>
    <x v="0"/>
    <x v="107"/>
    <x v="114"/>
    <n v="16.3"/>
    <x v="4"/>
    <d v="1899-12-30T00:31:00"/>
    <n v="31.00000000000005"/>
    <n v="0.51666666666666672"/>
    <n v="31.548387096774192"/>
  </r>
  <r>
    <x v="252"/>
    <x v="10"/>
    <x v="0"/>
    <x v="394"/>
    <x v="252"/>
    <d v="1899-12-30T20:19:00"/>
    <x v="0"/>
    <x v="2"/>
    <x v="4"/>
    <n v="3.1"/>
    <x v="0"/>
    <d v="1899-12-30T00:10:00"/>
    <n v="9.9999999999999645"/>
    <n v="0.16666666666666666"/>
    <n v="18.600000000000001"/>
  </r>
  <r>
    <x v="252"/>
    <x v="10"/>
    <x v="0"/>
    <x v="464"/>
    <x v="252"/>
    <d v="1899-12-30T21:34:00"/>
    <x v="0"/>
    <x v="17"/>
    <x v="3"/>
    <n v="5.2"/>
    <x v="0"/>
    <d v="1899-12-30T00:11:00"/>
    <n v="10.999999999999961"/>
    <n v="0.18333333333333332"/>
    <n v="28.363636363636367"/>
  </r>
  <r>
    <x v="252"/>
    <x v="10"/>
    <x v="0"/>
    <x v="603"/>
    <x v="252"/>
    <d v="1899-12-30T22:21:00"/>
    <x v="0"/>
    <x v="170"/>
    <x v="20"/>
    <n v="6.1"/>
    <x v="3"/>
    <d v="1899-12-30T00:25:00"/>
    <n v="25.000000000000071"/>
    <n v="0.41666666666666669"/>
    <n v="14.639999999999999"/>
  </r>
  <r>
    <x v="253"/>
    <x v="10"/>
    <x v="1"/>
    <x v="61"/>
    <x v="253"/>
    <d v="1899-12-30T14:10:00"/>
    <x v="0"/>
    <x v="2"/>
    <x v="19"/>
    <n v="10.3"/>
    <x v="3"/>
    <d v="1899-12-30T00:19:00"/>
    <n v="19.000000000000092"/>
    <n v="0.31666666666666665"/>
    <n v="32.526315789473685"/>
  </r>
  <r>
    <x v="253"/>
    <x v="10"/>
    <x v="1"/>
    <x v="16"/>
    <x v="253"/>
    <d v="1899-12-30T14:51:00"/>
    <x v="0"/>
    <x v="18"/>
    <x v="3"/>
    <n v="10.5"/>
    <x v="3"/>
    <d v="1899-12-30T00:21:00"/>
    <n v="21.000000000000085"/>
    <n v="0.35"/>
    <n v="30.000000000000004"/>
  </r>
  <r>
    <x v="253"/>
    <x v="10"/>
    <x v="1"/>
    <x v="38"/>
    <x v="253"/>
    <d v="1899-12-30T16:06:00"/>
    <x v="0"/>
    <x v="2"/>
    <x v="3"/>
    <n v="1.5"/>
    <x v="1"/>
    <d v="1899-12-30T00:05:00"/>
    <n v="4.9999999999999822"/>
    <n v="8.3333333333333329E-2"/>
    <n v="18"/>
  </r>
  <r>
    <x v="253"/>
    <x v="10"/>
    <x v="1"/>
    <x v="143"/>
    <x v="253"/>
    <d v="1899-12-30T16:41:00"/>
    <x v="0"/>
    <x v="2"/>
    <x v="3"/>
    <n v="1.8"/>
    <x v="1"/>
    <d v="1899-12-30T00:14:00"/>
    <n v="13.99999999999995"/>
    <n v="0.23333333333333334"/>
    <n v="7.7142857142857144"/>
  </r>
  <r>
    <x v="253"/>
    <x v="10"/>
    <x v="1"/>
    <x v="620"/>
    <x v="253"/>
    <d v="1899-12-30T17:54:00"/>
    <x v="0"/>
    <x v="2"/>
    <x v="28"/>
    <n v="5.4"/>
    <x v="2"/>
    <d v="1899-12-30T00:13:00"/>
    <n v="12.999999999999954"/>
    <n v="0.21666666666666667"/>
    <n v="24.923076923076923"/>
  </r>
  <r>
    <x v="253"/>
    <x v="10"/>
    <x v="1"/>
    <x v="381"/>
    <x v="253"/>
    <d v="1899-12-30T21:35:00"/>
    <x v="0"/>
    <x v="27"/>
    <x v="3"/>
    <n v="5.4"/>
    <x v="4"/>
    <d v="1899-12-30T00:21:00"/>
    <n v="21.000000000000085"/>
    <n v="0.35"/>
    <n v="15.428571428571431"/>
  </r>
  <r>
    <x v="254"/>
    <x v="10"/>
    <x v="5"/>
    <x v="407"/>
    <x v="254"/>
    <d v="1899-12-30T11:32:00"/>
    <x v="0"/>
    <x v="2"/>
    <x v="3"/>
    <n v="39.200000000000003"/>
    <x v="6"/>
    <d v="1899-12-30T01:05:00"/>
    <n v="65.000000000000014"/>
    <n v="1.0833333333333333"/>
    <n v="36.184615384615391"/>
  </r>
  <r>
    <x v="254"/>
    <x v="10"/>
    <x v="5"/>
    <x v="621"/>
    <x v="254"/>
    <d v="1899-12-30T12:28:00"/>
    <x v="0"/>
    <x v="2"/>
    <x v="3"/>
    <n v="6.4"/>
    <x v="4"/>
    <d v="1899-12-30T00:30:00"/>
    <n v="30.000000000000053"/>
    <n v="0.5"/>
    <n v="12.8"/>
  </r>
  <r>
    <x v="254"/>
    <x v="10"/>
    <x v="5"/>
    <x v="622"/>
    <x v="254"/>
    <d v="1899-12-30T15:07:00"/>
    <x v="0"/>
    <x v="2"/>
    <x v="3"/>
    <n v="2.7"/>
    <x v="3"/>
    <d v="1899-12-30T00:09:00"/>
    <n v="8.999999999999968"/>
    <n v="0.15"/>
    <n v="18.000000000000004"/>
  </r>
  <r>
    <x v="254"/>
    <x v="10"/>
    <x v="5"/>
    <x v="623"/>
    <x v="254"/>
    <d v="1899-12-30T18:37:00"/>
    <x v="0"/>
    <x v="2"/>
    <x v="3"/>
    <n v="18.5"/>
    <x v="2"/>
    <d v="1899-12-30T00:52:00"/>
    <n v="51.999999999999972"/>
    <n v="0.8666666666666667"/>
    <n v="21.346153846153847"/>
  </r>
  <r>
    <x v="255"/>
    <x v="10"/>
    <x v="6"/>
    <x v="549"/>
    <x v="255"/>
    <d v="1899-12-30T13:49:00"/>
    <x v="0"/>
    <x v="2"/>
    <x v="3"/>
    <n v="2.5"/>
    <x v="0"/>
    <d v="1899-12-30T00:12:00"/>
    <n v="11.999999999999957"/>
    <n v="0.2"/>
    <n v="12.5"/>
  </r>
  <r>
    <x v="255"/>
    <x v="10"/>
    <x v="6"/>
    <x v="310"/>
    <x v="255"/>
    <d v="1899-12-30T14:44:00"/>
    <x v="0"/>
    <x v="2"/>
    <x v="3"/>
    <n v="2.1"/>
    <x v="0"/>
    <d v="1899-12-30T00:10:00"/>
    <n v="10.000000000000124"/>
    <n v="0.16666666666666666"/>
    <n v="12.600000000000001"/>
  </r>
  <r>
    <x v="255"/>
    <x v="10"/>
    <x v="6"/>
    <x v="321"/>
    <x v="255"/>
    <d v="1899-12-30T18:04:00"/>
    <x v="0"/>
    <x v="2"/>
    <x v="42"/>
    <n v="6.7"/>
    <x v="2"/>
    <d v="1899-12-30T00:14:00"/>
    <n v="13.99999999999995"/>
    <n v="0.23333333333333334"/>
    <n v="28.714285714285715"/>
  </r>
  <r>
    <x v="255"/>
    <x v="10"/>
    <x v="6"/>
    <x v="11"/>
    <x v="255"/>
    <d v="1899-12-30T18:27:00"/>
    <x v="0"/>
    <x v="38"/>
    <x v="4"/>
    <n v="3.5"/>
    <x v="0"/>
    <d v="1899-12-30T00:09:00"/>
    <n v="9.0000000000001279"/>
    <n v="0.15"/>
    <n v="23.333333333333336"/>
  </r>
  <r>
    <x v="255"/>
    <x v="10"/>
    <x v="6"/>
    <x v="200"/>
    <x v="255"/>
    <d v="1899-12-30T18:51:00"/>
    <x v="0"/>
    <x v="17"/>
    <x v="3"/>
    <n v="3.4"/>
    <x v="2"/>
    <d v="1899-12-30T00:08:00"/>
    <n v="7.9999999999999716"/>
    <n v="0.13333333333333333"/>
    <n v="25.5"/>
  </r>
  <r>
    <x v="256"/>
    <x v="10"/>
    <x v="2"/>
    <x v="624"/>
    <x v="256"/>
    <d v="1899-12-30T15:27:00"/>
    <x v="0"/>
    <x v="2"/>
    <x v="3"/>
    <n v="5.5"/>
    <x v="3"/>
    <d v="1899-12-30T00:15:00"/>
    <n v="15.000000000000107"/>
    <n v="0.25"/>
    <n v="22"/>
  </r>
  <r>
    <x v="256"/>
    <x v="10"/>
    <x v="2"/>
    <x v="233"/>
    <x v="256"/>
    <d v="1899-12-30T15:44:00"/>
    <x v="0"/>
    <x v="2"/>
    <x v="3"/>
    <n v="4.0999999999999996"/>
    <x v="3"/>
    <d v="1899-12-30T00:13:00"/>
    <n v="12.999999999999954"/>
    <n v="0.21666666666666667"/>
    <n v="18.92307692307692"/>
  </r>
  <r>
    <x v="256"/>
    <x v="10"/>
    <x v="2"/>
    <x v="416"/>
    <x v="256"/>
    <d v="1899-12-30T16:43:00"/>
    <x v="0"/>
    <x v="2"/>
    <x v="3"/>
    <n v="12.7"/>
    <x v="4"/>
    <d v="1899-12-30T00:52:00"/>
    <n v="51.999999999999972"/>
    <n v="0.8666666666666667"/>
    <n v="14.653846153846153"/>
  </r>
  <r>
    <x v="256"/>
    <x v="10"/>
    <x v="2"/>
    <x v="11"/>
    <x v="256"/>
    <d v="1899-12-30T18:28:00"/>
    <x v="0"/>
    <x v="2"/>
    <x v="4"/>
    <n v="3"/>
    <x v="0"/>
    <d v="1899-12-30T00:10:00"/>
    <n v="10.000000000000124"/>
    <n v="0.16666666666666666"/>
    <n v="18"/>
  </r>
  <r>
    <x v="256"/>
    <x v="10"/>
    <x v="2"/>
    <x v="625"/>
    <x v="256"/>
    <d v="1899-12-30T21:14:00"/>
    <x v="0"/>
    <x v="17"/>
    <x v="3"/>
    <n v="3.5"/>
    <x v="4"/>
    <d v="1899-12-30T00:12:00"/>
    <n v="11.999999999999957"/>
    <n v="0.2"/>
    <n v="17.5"/>
  </r>
  <r>
    <x v="257"/>
    <x v="10"/>
    <x v="3"/>
    <x v="212"/>
    <x v="257"/>
    <d v="1899-12-30T15:50:00"/>
    <x v="0"/>
    <x v="2"/>
    <x v="3"/>
    <n v="5.9"/>
    <x v="0"/>
    <d v="1899-12-30T00:16:00"/>
    <n v="15.999999999999943"/>
    <n v="0.26666666666666666"/>
    <n v="22.125"/>
  </r>
  <r>
    <x v="257"/>
    <x v="10"/>
    <x v="3"/>
    <x v="185"/>
    <x v="257"/>
    <d v="1899-12-30T16:29:00"/>
    <x v="0"/>
    <x v="2"/>
    <x v="3"/>
    <n v="1.9"/>
    <x v="1"/>
    <d v="1899-12-30T00:11:00"/>
    <n v="10.999999999999961"/>
    <n v="0.18333333333333332"/>
    <n v="10.363636363636363"/>
  </r>
  <r>
    <x v="257"/>
    <x v="10"/>
    <x v="3"/>
    <x v="75"/>
    <x v="257"/>
    <d v="1899-12-30T17:00:00"/>
    <x v="0"/>
    <x v="2"/>
    <x v="3"/>
    <n v="3.3"/>
    <x v="1"/>
    <d v="1899-12-30T00:11:00"/>
    <n v="11.000000000000121"/>
    <n v="0.18333333333333332"/>
    <n v="18"/>
  </r>
  <r>
    <x v="257"/>
    <x v="10"/>
    <x v="3"/>
    <x v="478"/>
    <x v="257"/>
    <d v="1899-12-30T18:47:00"/>
    <x v="0"/>
    <x v="2"/>
    <x v="3"/>
    <n v="1.3"/>
    <x v="1"/>
    <d v="1899-12-30T00:10:00"/>
    <n v="9.9999999999999645"/>
    <n v="0.16666666666666666"/>
    <n v="7.8000000000000007"/>
  </r>
  <r>
    <x v="258"/>
    <x v="10"/>
    <x v="0"/>
    <x v="70"/>
    <x v="258"/>
    <d v="1899-12-30T12:04:00"/>
    <x v="0"/>
    <x v="2"/>
    <x v="19"/>
    <n v="10.3"/>
    <x v="3"/>
    <d v="1899-12-30T00:17:00"/>
    <n v="17.000000000000021"/>
    <n v="0.28333333333333333"/>
    <n v="36.352941176470594"/>
  </r>
  <r>
    <x v="258"/>
    <x v="10"/>
    <x v="0"/>
    <x v="279"/>
    <x v="258"/>
    <d v="1899-12-30T13:31:00"/>
    <x v="0"/>
    <x v="18"/>
    <x v="3"/>
    <n v="11.1"/>
    <x v="3"/>
    <d v="1899-12-30T00:18:00"/>
    <n v="17.999999999999936"/>
    <n v="0.3"/>
    <n v="37"/>
  </r>
  <r>
    <x v="259"/>
    <x v="10"/>
    <x v="1"/>
    <x v="626"/>
    <x v="259"/>
    <d v="1899-12-30T15:59:00"/>
    <x v="0"/>
    <x v="2"/>
    <x v="3"/>
    <n v="1.4"/>
    <x v="1"/>
    <d v="1899-12-30T00:05:00"/>
    <n v="4.9999999999999822"/>
    <n v="8.3333333333333329E-2"/>
    <n v="16.8"/>
  </r>
  <r>
    <x v="259"/>
    <x v="10"/>
    <x v="1"/>
    <x v="627"/>
    <x v="259"/>
    <d v="1899-12-30T17:12:00"/>
    <x v="0"/>
    <x v="2"/>
    <x v="28"/>
    <n v="5.0999999999999996"/>
    <x v="3"/>
    <d v="1899-12-30T00:12:00"/>
    <n v="11.999999999999957"/>
    <n v="0.2"/>
    <n v="25.499999999999996"/>
  </r>
  <r>
    <x v="259"/>
    <x v="10"/>
    <x v="1"/>
    <x v="535"/>
    <x v="259"/>
    <d v="1899-12-30T17:56:00"/>
    <x v="0"/>
    <x v="27"/>
    <x v="85"/>
    <n v="9"/>
    <x v="3"/>
    <d v="1899-12-30T00:20:00"/>
    <n v="20.000000000000089"/>
    <n v="0.33333333333333331"/>
    <n v="27"/>
  </r>
  <r>
    <x v="259"/>
    <x v="10"/>
    <x v="1"/>
    <x v="628"/>
    <x v="259"/>
    <d v="1899-12-30T19:04:00"/>
    <x v="0"/>
    <x v="79"/>
    <x v="3"/>
    <n v="13.3"/>
    <x v="6"/>
    <d v="1899-12-30T00:35:00"/>
    <n v="34.999999999999872"/>
    <n v="0.58333333333333337"/>
    <n v="22.8"/>
  </r>
  <r>
    <x v="259"/>
    <x v="10"/>
    <x v="1"/>
    <x v="229"/>
    <x v="259"/>
    <d v="1899-12-30T19:54:00"/>
    <x v="0"/>
    <x v="2"/>
    <x v="3"/>
    <n v="2.5"/>
    <x v="2"/>
    <d v="1899-12-30T00:07:00"/>
    <n v="7.000000000000135"/>
    <n v="0.11666666666666667"/>
    <n v="21.428571428571427"/>
  </r>
  <r>
    <x v="260"/>
    <x v="10"/>
    <x v="5"/>
    <x v="66"/>
    <x v="260"/>
    <d v="1899-12-30T16:06:00"/>
    <x v="0"/>
    <x v="2"/>
    <x v="4"/>
    <n v="3.3"/>
    <x v="0"/>
    <d v="1899-12-30T00:07:00"/>
    <n v="6.9999999999999751"/>
    <n v="0.11666666666666667"/>
    <n v="28.285714285714285"/>
  </r>
  <r>
    <x v="260"/>
    <x v="10"/>
    <x v="5"/>
    <x v="84"/>
    <x v="260"/>
    <d v="1899-12-30T19:09:00"/>
    <x v="0"/>
    <x v="17"/>
    <x v="3"/>
    <n v="2.9"/>
    <x v="1"/>
    <d v="1899-12-30T00:14:00"/>
    <n v="14.00000000000011"/>
    <n v="0.23333333333333334"/>
    <n v="12.428571428571429"/>
  </r>
  <r>
    <x v="261"/>
    <x v="10"/>
    <x v="3"/>
    <x v="629"/>
    <x v="261"/>
    <d v="1899-12-30T11:34:00"/>
    <x v="0"/>
    <x v="2"/>
    <x v="22"/>
    <n v="8.5"/>
    <x v="4"/>
    <d v="1899-12-30T00:31:00"/>
    <n v="31.00000000000005"/>
    <n v="0.51666666666666672"/>
    <n v="16.451612903225804"/>
  </r>
  <r>
    <x v="261"/>
    <x v="10"/>
    <x v="3"/>
    <x v="377"/>
    <x v="261"/>
    <d v="1899-12-30T12:35:00"/>
    <x v="0"/>
    <x v="23"/>
    <x v="4"/>
    <n v="6.7"/>
    <x v="5"/>
    <d v="1899-12-30T00:42:00"/>
    <n v="42.000000000000014"/>
    <n v="0.7"/>
    <n v="9.571428571428573"/>
  </r>
  <r>
    <x v="261"/>
    <x v="10"/>
    <x v="3"/>
    <x v="594"/>
    <x v="261"/>
    <d v="1899-12-30T12:53:00"/>
    <x v="0"/>
    <x v="17"/>
    <x v="3"/>
    <n v="3.1"/>
    <x v="1"/>
    <d v="1899-12-30T00:10:00"/>
    <n v="9.9999999999999645"/>
    <n v="0.16666666666666666"/>
    <n v="18.600000000000001"/>
  </r>
  <r>
    <x v="262"/>
    <x v="11"/>
    <x v="4"/>
    <x v="630"/>
    <x v="262"/>
    <d v="1899-12-30T07:59:00"/>
    <x v="0"/>
    <x v="2"/>
    <x v="3"/>
    <n v="5.5"/>
    <x v="3"/>
    <d v="1899-12-30T00:15:00"/>
    <n v="14.999999999999947"/>
    <n v="0.25"/>
    <n v="22"/>
  </r>
  <r>
    <x v="262"/>
    <x v="11"/>
    <x v="4"/>
    <x v="631"/>
    <x v="262"/>
    <d v="1899-12-30T08:53:00"/>
    <x v="0"/>
    <x v="2"/>
    <x v="3"/>
    <n v="5.5"/>
    <x v="2"/>
    <d v="1899-12-30T00:16:00"/>
    <n v="16.000000000000021"/>
    <n v="0.26666666666666666"/>
    <n v="20.625"/>
  </r>
  <r>
    <x v="262"/>
    <x v="11"/>
    <x v="4"/>
    <x v="130"/>
    <x v="262"/>
    <d v="1899-12-30T18:12:00"/>
    <x v="0"/>
    <x v="2"/>
    <x v="4"/>
    <n v="2.9"/>
    <x v="0"/>
    <d v="1899-12-30T00:12:00"/>
    <n v="11.999999999999957"/>
    <n v="0.2"/>
    <n v="14.499999999999998"/>
  </r>
  <r>
    <x v="262"/>
    <x v="11"/>
    <x v="4"/>
    <x v="69"/>
    <x v="262"/>
    <d v="1899-12-30T20:46:00"/>
    <x v="0"/>
    <x v="17"/>
    <x v="3"/>
    <n v="2.9"/>
    <x v="4"/>
    <d v="1899-12-30T00:10:00"/>
    <n v="10.000000000000124"/>
    <n v="0.16666666666666666"/>
    <n v="17.400000000000002"/>
  </r>
  <r>
    <x v="263"/>
    <x v="11"/>
    <x v="0"/>
    <x v="515"/>
    <x v="263"/>
    <d v="1899-12-30T12:23:00"/>
    <x v="0"/>
    <x v="2"/>
    <x v="28"/>
    <n v="5.0999999999999996"/>
    <x v="0"/>
    <d v="1899-12-30T00:11:00"/>
    <n v="11.000000000000121"/>
    <n v="0.18333333333333332"/>
    <n v="27.818181818181817"/>
  </r>
  <r>
    <x v="263"/>
    <x v="11"/>
    <x v="0"/>
    <x v="609"/>
    <x v="263"/>
    <d v="1899-12-30T13:22:00"/>
    <x v="0"/>
    <x v="27"/>
    <x v="3"/>
    <n v="5.3"/>
    <x v="4"/>
    <d v="1899-12-30T00:15:00"/>
    <n v="15.000000000000107"/>
    <n v="0.25"/>
    <n v="21.2"/>
  </r>
  <r>
    <x v="263"/>
    <x v="11"/>
    <x v="0"/>
    <x v="591"/>
    <x v="263"/>
    <d v="1899-12-30T20:48:00"/>
    <x v="0"/>
    <x v="2"/>
    <x v="4"/>
    <n v="3.3"/>
    <x v="0"/>
    <d v="1899-12-30T00:07:00"/>
    <n v="6.9999999999999751"/>
    <n v="0.11666666666666667"/>
    <n v="28.285714285714285"/>
  </r>
  <r>
    <x v="263"/>
    <x v="11"/>
    <x v="0"/>
    <x v="632"/>
    <x v="263"/>
    <d v="1899-12-30T23:07:00"/>
    <x v="0"/>
    <x v="17"/>
    <x v="3"/>
    <n v="3"/>
    <x v="4"/>
    <d v="1899-12-30T00:08:00"/>
    <n v="7.9999999999999716"/>
    <n v="0.13333333333333333"/>
    <n v="22.5"/>
  </r>
  <r>
    <x v="264"/>
    <x v="11"/>
    <x v="1"/>
    <x v="306"/>
    <x v="264"/>
    <d v="1899-12-30T18:56:00"/>
    <x v="0"/>
    <x v="2"/>
    <x v="182"/>
    <n v="6.6"/>
    <x v="2"/>
    <d v="1899-12-30T00:21:00"/>
    <n v="20.999999999999925"/>
    <n v="0.35"/>
    <n v="18.857142857142858"/>
  </r>
  <r>
    <x v="264"/>
    <x v="11"/>
    <x v="1"/>
    <x v="452"/>
    <x v="264"/>
    <d v="1899-12-30T19:15:00"/>
    <x v="0"/>
    <x v="171"/>
    <x v="4"/>
    <n v="1.8"/>
    <x v="1"/>
    <d v="1899-12-30T00:07:00"/>
    <n v="6.9999999999999751"/>
    <n v="0.11666666666666667"/>
    <n v="15.428571428571429"/>
  </r>
  <r>
    <x v="264"/>
    <x v="11"/>
    <x v="1"/>
    <x v="562"/>
    <x v="264"/>
    <d v="1899-12-30T20:41:00"/>
    <x v="0"/>
    <x v="17"/>
    <x v="3"/>
    <n v="3"/>
    <x v="4"/>
    <d v="1899-12-30T00:10:00"/>
    <n v="10.000000000000124"/>
    <n v="0.16666666666666666"/>
    <n v="18"/>
  </r>
  <r>
    <x v="265"/>
    <x v="11"/>
    <x v="5"/>
    <x v="480"/>
    <x v="265"/>
    <d v="1899-12-30T19:03:00"/>
    <x v="0"/>
    <x v="2"/>
    <x v="4"/>
    <n v="2.9"/>
    <x v="0"/>
    <d v="1899-12-30T00:07:00"/>
    <n v="6.9999999999999751"/>
    <n v="0.11666666666666667"/>
    <n v="24.857142857142858"/>
  </r>
  <r>
    <x v="265"/>
    <x v="11"/>
    <x v="5"/>
    <x v="633"/>
    <x v="265"/>
    <d v="1899-12-30T20:34:00"/>
    <x v="0"/>
    <x v="17"/>
    <x v="3"/>
    <n v="3.4"/>
    <x v="4"/>
    <d v="1899-12-30T00:11:00"/>
    <n v="10.999999999999961"/>
    <n v="0.18333333333333332"/>
    <n v="18.545454545454547"/>
  </r>
  <r>
    <x v="266"/>
    <x v="11"/>
    <x v="6"/>
    <x v="68"/>
    <x v="266"/>
    <d v="1899-12-30T18:17:00"/>
    <x v="0"/>
    <x v="2"/>
    <x v="3"/>
    <n v="4.0999999999999996"/>
    <x v="1"/>
    <d v="1899-12-30T00:13:00"/>
    <n v="12.999999999999954"/>
    <n v="0.21666666666666667"/>
    <n v="18.92307692307692"/>
  </r>
  <r>
    <x v="266"/>
    <x v="11"/>
    <x v="6"/>
    <x v="634"/>
    <x v="266"/>
    <d v="1899-12-30T19:37:00"/>
    <x v="0"/>
    <x v="2"/>
    <x v="3"/>
    <n v="3.8"/>
    <x v="0"/>
    <d v="1899-12-30T00:15:00"/>
    <n v="14.999999999999947"/>
    <n v="0.25"/>
    <n v="15.2"/>
  </r>
  <r>
    <x v="267"/>
    <x v="11"/>
    <x v="3"/>
    <x v="357"/>
    <x v="267"/>
    <d v="1899-12-30T12:32:00"/>
    <x v="0"/>
    <x v="2"/>
    <x v="3"/>
    <n v="6.6"/>
    <x v="3"/>
    <d v="1899-12-30T00:29:00"/>
    <n v="29.000000000000057"/>
    <n v="0.48333333333333334"/>
    <n v="13.655172413793103"/>
  </r>
  <r>
    <x v="267"/>
    <x v="11"/>
    <x v="3"/>
    <x v="419"/>
    <x v="267"/>
    <d v="1899-12-30T12:46:00"/>
    <x v="0"/>
    <x v="2"/>
    <x v="3"/>
    <n v="4"/>
    <x v="3"/>
    <d v="1899-12-30T00:11:00"/>
    <n v="10.999999999999961"/>
    <n v="0.18333333333333332"/>
    <n v="21.81818181818182"/>
  </r>
  <r>
    <x v="267"/>
    <x v="11"/>
    <x v="3"/>
    <x v="349"/>
    <x v="267"/>
    <d v="1899-12-30T20:13:00"/>
    <x v="0"/>
    <x v="2"/>
    <x v="3"/>
    <n v="7"/>
    <x v="4"/>
    <d v="1899-12-30T00:20:00"/>
    <n v="19.999999999999929"/>
    <n v="0.33333333333333331"/>
    <n v="21"/>
  </r>
  <r>
    <x v="267"/>
    <x v="11"/>
    <x v="3"/>
    <x v="635"/>
    <x v="267"/>
    <d v="1899-12-30T21:50:00"/>
    <x v="0"/>
    <x v="2"/>
    <x v="3"/>
    <n v="6.9"/>
    <x v="0"/>
    <d v="1899-12-30T00:37:00"/>
    <n v="37.000000000000028"/>
    <n v="0.6166666666666667"/>
    <n v="11.189189189189189"/>
  </r>
  <r>
    <x v="268"/>
    <x v="11"/>
    <x v="4"/>
    <x v="636"/>
    <x v="268"/>
    <d v="1899-12-30T14:32:00"/>
    <x v="0"/>
    <x v="2"/>
    <x v="3"/>
    <n v="3.4"/>
    <x v="2"/>
    <d v="1899-12-30T00:13:00"/>
    <n v="12.999999999999954"/>
    <n v="0.21666666666666667"/>
    <n v="15.692307692307692"/>
  </r>
  <r>
    <x v="268"/>
    <x v="11"/>
    <x v="4"/>
    <x v="228"/>
    <x v="268"/>
    <d v="1899-12-30T15:02:00"/>
    <x v="0"/>
    <x v="2"/>
    <x v="3"/>
    <n v="3.4"/>
    <x v="2"/>
    <d v="1899-12-30T00:09:00"/>
    <n v="8.999999999999968"/>
    <n v="0.15"/>
    <n v="22.666666666666668"/>
  </r>
  <r>
    <x v="268"/>
    <x v="11"/>
    <x v="4"/>
    <x v="634"/>
    <x v="268"/>
    <d v="1899-12-30T19:27:00"/>
    <x v="0"/>
    <x v="2"/>
    <x v="3"/>
    <n v="2"/>
    <x v="3"/>
    <d v="1899-12-30T00:05:00"/>
    <n v="4.9999999999999822"/>
    <n v="8.3333333333333329E-2"/>
    <n v="24"/>
  </r>
  <r>
    <x v="268"/>
    <x v="11"/>
    <x v="4"/>
    <x v="234"/>
    <x v="268"/>
    <d v="1899-12-30T21:31:00"/>
    <x v="0"/>
    <x v="2"/>
    <x v="3"/>
    <n v="2"/>
    <x v="2"/>
    <d v="1899-12-30T00:05:00"/>
    <n v="4.9999999999999822"/>
    <n v="8.3333333333333329E-2"/>
    <n v="24"/>
  </r>
  <r>
    <x v="269"/>
    <x v="11"/>
    <x v="0"/>
    <x v="120"/>
    <x v="269"/>
    <d v="1899-12-30T12:24:00"/>
    <x v="0"/>
    <x v="2"/>
    <x v="28"/>
    <n v="5.0999999999999996"/>
    <x v="2"/>
    <d v="1899-12-30T00:15:00"/>
    <n v="15.000000000000107"/>
    <n v="0.25"/>
    <n v="20.399999999999999"/>
  </r>
  <r>
    <x v="269"/>
    <x v="11"/>
    <x v="0"/>
    <x v="308"/>
    <x v="269"/>
    <d v="1899-12-30T13:43:00"/>
    <x v="0"/>
    <x v="27"/>
    <x v="3"/>
    <n v="8.8000000000000007"/>
    <x v="5"/>
    <d v="1899-12-30T00:28:00"/>
    <n v="27.999999999999901"/>
    <n v="0.46666666666666667"/>
    <n v="18.857142857142858"/>
  </r>
  <r>
    <x v="269"/>
    <x v="11"/>
    <x v="0"/>
    <x v="344"/>
    <x v="269"/>
    <d v="1899-12-30T20:34:00"/>
    <x v="0"/>
    <x v="2"/>
    <x v="3"/>
    <n v="5.6"/>
    <x v="3"/>
    <d v="1899-12-30T00:23:00"/>
    <n v="22.999999999999918"/>
    <n v="0.38333333333333336"/>
    <n v="14.60869565217391"/>
  </r>
  <r>
    <x v="269"/>
    <x v="11"/>
    <x v="0"/>
    <x v="637"/>
    <x v="269"/>
    <d v="1899-12-30T22:57:00"/>
    <x v="0"/>
    <x v="2"/>
    <x v="3"/>
    <n v="18.899999999999999"/>
    <x v="4"/>
    <d v="1899-12-30T00:54:00"/>
    <n v="54.000000000000128"/>
    <n v="0.9"/>
    <n v="20.999999999999996"/>
  </r>
  <r>
    <x v="270"/>
    <x v="11"/>
    <x v="1"/>
    <x v="594"/>
    <x v="270"/>
    <d v="1899-12-30T13:16:00"/>
    <x v="0"/>
    <x v="2"/>
    <x v="183"/>
    <n v="15.6"/>
    <x v="3"/>
    <d v="1899-12-30T00:33:00"/>
    <n v="33.000000000000043"/>
    <n v="0.55000000000000004"/>
    <n v="28.36363636363636"/>
  </r>
  <r>
    <x v="270"/>
    <x v="11"/>
    <x v="1"/>
    <x v="4"/>
    <x v="270"/>
    <d v="1899-12-30T15:18:00"/>
    <x v="0"/>
    <x v="172"/>
    <x v="3"/>
    <n v="15.6"/>
    <x v="2"/>
    <d v="1899-12-30T00:36:00"/>
    <n v="35.999999999999872"/>
    <n v="0.6"/>
    <n v="26"/>
  </r>
  <r>
    <x v="270"/>
    <x v="11"/>
    <x v="1"/>
    <x v="467"/>
    <x v="270"/>
    <d v="1899-12-30T18:27:00"/>
    <x v="0"/>
    <x v="2"/>
    <x v="4"/>
    <n v="3"/>
    <x v="0"/>
    <d v="1899-12-30T00:10:00"/>
    <n v="10.000000000000124"/>
    <n v="0.16666666666666666"/>
    <n v="18"/>
  </r>
  <r>
    <x v="270"/>
    <x v="11"/>
    <x v="1"/>
    <x v="638"/>
    <x v="270"/>
    <d v="1899-12-30T22:21:00"/>
    <x v="0"/>
    <x v="17"/>
    <x v="3"/>
    <n v="3.1"/>
    <x v="4"/>
    <d v="1899-12-30T00:12:00"/>
    <n v="11.999999999999957"/>
    <n v="0.2"/>
    <n v="15.5"/>
  </r>
  <r>
    <x v="271"/>
    <x v="11"/>
    <x v="5"/>
    <x v="521"/>
    <x v="271"/>
    <d v="1899-12-30T16:16:00"/>
    <x v="0"/>
    <x v="2"/>
    <x v="4"/>
    <n v="3"/>
    <x v="0"/>
    <d v="1899-12-30T00:10:00"/>
    <n v="10.000000000000124"/>
    <n v="0.16666666666666666"/>
    <n v="18"/>
  </r>
  <r>
    <x v="271"/>
    <x v="11"/>
    <x v="5"/>
    <x v="639"/>
    <x v="271"/>
    <d v="1899-12-30T19:15:00"/>
    <x v="0"/>
    <x v="17"/>
    <x v="3"/>
    <n v="4.8"/>
    <x v="2"/>
    <d v="1899-12-30T00:10:00"/>
    <n v="10.000000000000124"/>
    <n v="0.16666666666666666"/>
    <n v="28.8"/>
  </r>
  <r>
    <x v="271"/>
    <x v="11"/>
    <x v="5"/>
    <x v="205"/>
    <x v="271"/>
    <d v="1899-12-30T21:56:00"/>
    <x v="0"/>
    <x v="2"/>
    <x v="3"/>
    <n v="2.1"/>
    <x v="2"/>
    <d v="1899-12-30T00:08:00"/>
    <n v="7.9999999999999716"/>
    <n v="0.13333333333333333"/>
    <n v="15.75"/>
  </r>
  <r>
    <x v="272"/>
    <x v="11"/>
    <x v="6"/>
    <x v="71"/>
    <x v="272"/>
    <d v="1899-12-30T13:32:00"/>
    <x v="0"/>
    <x v="2"/>
    <x v="3"/>
    <n v="3.1"/>
    <x v="2"/>
    <d v="1899-12-30T00:10:00"/>
    <n v="9.9999999999999645"/>
    <n v="0.16666666666666666"/>
    <n v="18.600000000000001"/>
  </r>
  <r>
    <x v="272"/>
    <x v="11"/>
    <x v="6"/>
    <x v="82"/>
    <x v="272"/>
    <d v="1899-12-30T13:51:00"/>
    <x v="0"/>
    <x v="2"/>
    <x v="28"/>
    <n v="4.4000000000000004"/>
    <x v="0"/>
    <d v="1899-12-30T00:15:00"/>
    <n v="14.999999999999947"/>
    <n v="0.25"/>
    <n v="17.600000000000001"/>
  </r>
  <r>
    <x v="272"/>
    <x v="11"/>
    <x v="6"/>
    <x v="285"/>
    <x v="272"/>
    <d v="1899-12-30T14:39:00"/>
    <x v="0"/>
    <x v="27"/>
    <x v="3"/>
    <n v="4.7"/>
    <x v="4"/>
    <d v="1899-12-30T00:13:00"/>
    <n v="13.000000000000114"/>
    <n v="0.21666666666666667"/>
    <n v="21.692307692307693"/>
  </r>
  <r>
    <x v="272"/>
    <x v="11"/>
    <x v="6"/>
    <x v="640"/>
    <x v="272"/>
    <d v="1899-12-30T18:01:00"/>
    <x v="0"/>
    <x v="2"/>
    <x v="4"/>
    <n v="3"/>
    <x v="0"/>
    <d v="1899-12-30T00:10:00"/>
    <n v="9.9999999999999645"/>
    <n v="0.16666666666666666"/>
    <n v="18"/>
  </r>
  <r>
    <x v="272"/>
    <x v="11"/>
    <x v="6"/>
    <x v="198"/>
    <x v="272"/>
    <d v="1899-12-30T20:57:00"/>
    <x v="0"/>
    <x v="17"/>
    <x v="3"/>
    <n v="3"/>
    <x v="4"/>
    <d v="1899-12-30T00:09:00"/>
    <n v="8.999999999999968"/>
    <n v="0.15"/>
    <n v="20"/>
  </r>
  <r>
    <x v="273"/>
    <x v="11"/>
    <x v="2"/>
    <x v="641"/>
    <x v="273"/>
    <d v="1899-12-30T18:29:00"/>
    <x v="0"/>
    <x v="2"/>
    <x v="3"/>
    <n v="4.2"/>
    <x v="2"/>
    <d v="1899-12-30T00:10:00"/>
    <n v="10.000000000000124"/>
    <n v="0.16666666666666666"/>
    <n v="25.200000000000003"/>
  </r>
  <r>
    <x v="273"/>
    <x v="11"/>
    <x v="2"/>
    <x v="642"/>
    <x v="273"/>
    <d v="1899-12-30T20:29:00"/>
    <x v="0"/>
    <x v="2"/>
    <x v="3"/>
    <n v="4.0999999999999996"/>
    <x v="0"/>
    <d v="1899-12-30T00:09:00"/>
    <n v="8.999999999999968"/>
    <n v="0.15"/>
    <n v="27.333333333333332"/>
  </r>
  <r>
    <x v="274"/>
    <x v="11"/>
    <x v="3"/>
    <x v="177"/>
    <x v="274"/>
    <d v="1899-12-30T17:10:00"/>
    <x v="0"/>
    <x v="2"/>
    <x v="3"/>
    <n v="3.4"/>
    <x v="1"/>
    <d v="1899-12-30T00:18:00"/>
    <n v="18.000000000000096"/>
    <n v="0.3"/>
    <n v="11.333333333333334"/>
  </r>
  <r>
    <x v="274"/>
    <x v="11"/>
    <x v="3"/>
    <x v="547"/>
    <x v="274"/>
    <d v="1899-12-30T17:34:00"/>
    <x v="0"/>
    <x v="2"/>
    <x v="3"/>
    <n v="3.3"/>
    <x v="1"/>
    <d v="1899-12-30T00:12:00"/>
    <n v="11.999999999999957"/>
    <n v="0.2"/>
    <n v="16.499999999999996"/>
  </r>
  <r>
    <x v="274"/>
    <x v="11"/>
    <x v="3"/>
    <x v="321"/>
    <x v="274"/>
    <d v="1899-12-30T18:00:00"/>
    <x v="0"/>
    <x v="2"/>
    <x v="4"/>
    <n v="3"/>
    <x v="0"/>
    <d v="1899-12-30T00:10:00"/>
    <n v="9.9999999999999645"/>
    <n v="0.16666666666666666"/>
    <n v="18"/>
  </r>
  <r>
    <x v="274"/>
    <x v="11"/>
    <x v="3"/>
    <x v="85"/>
    <x v="274"/>
    <d v="1899-12-30T20:40:00"/>
    <x v="0"/>
    <x v="17"/>
    <x v="3"/>
    <n v="3.1"/>
    <x v="4"/>
    <d v="1899-12-30T00:16:00"/>
    <n v="16.000000000000103"/>
    <n v="0.26666666666666666"/>
    <n v="11.625"/>
  </r>
  <r>
    <x v="275"/>
    <x v="11"/>
    <x v="4"/>
    <x v="475"/>
    <x v="275"/>
    <d v="1899-12-30T14:54:00"/>
    <x v="0"/>
    <x v="2"/>
    <x v="4"/>
    <n v="10.6"/>
    <x v="3"/>
    <d v="1899-12-30T00:34:00"/>
    <n v="34.000000000000043"/>
    <n v="0.56666666666666665"/>
    <n v="18.705882352941178"/>
  </r>
  <r>
    <x v="276"/>
    <x v="11"/>
    <x v="1"/>
    <x v="643"/>
    <x v="276"/>
    <d v="1899-12-30T16:12:00"/>
    <x v="0"/>
    <x v="38"/>
    <x v="42"/>
    <n v="4.8"/>
    <x v="10"/>
    <d v="1899-12-30T00:34:00"/>
    <n v="34.000000000000043"/>
    <n v="0.56666666666666665"/>
    <n v="8.4705882352941178"/>
  </r>
  <r>
    <x v="276"/>
    <x v="11"/>
    <x v="1"/>
    <x v="304"/>
    <x v="276"/>
    <d v="1899-12-30T17:59:00"/>
    <x v="0"/>
    <x v="38"/>
    <x v="42"/>
    <n v="5.3"/>
    <x v="5"/>
    <d v="1899-12-30T00:40:00"/>
    <n v="40.000000000000014"/>
    <n v="0.66666666666666663"/>
    <n v="7.95"/>
  </r>
  <r>
    <x v="277"/>
    <x v="11"/>
    <x v="5"/>
    <x v="167"/>
    <x v="277"/>
    <d v="1899-12-30T13:41:00"/>
    <x v="0"/>
    <x v="38"/>
    <x v="42"/>
    <n v="4.9000000000000004"/>
    <x v="2"/>
    <d v="1899-12-30T00:38:00"/>
    <n v="38.000000000000028"/>
    <n v="0.6333333333333333"/>
    <n v="7.7368421052631584"/>
  </r>
  <r>
    <x v="277"/>
    <x v="11"/>
    <x v="5"/>
    <x v="110"/>
    <x v="277"/>
    <d v="1899-12-30T17:25:00"/>
    <x v="0"/>
    <x v="38"/>
    <x v="42"/>
    <n v="10.199999999999999"/>
    <x v="2"/>
    <d v="1899-12-30T00:47:00"/>
    <n v="46.999999999999993"/>
    <n v="0.78333333333333333"/>
    <n v="13.021276595744681"/>
  </r>
  <r>
    <x v="277"/>
    <x v="11"/>
    <x v="5"/>
    <x v="644"/>
    <x v="277"/>
    <d v="1899-12-30T21:04:00"/>
    <x v="0"/>
    <x v="38"/>
    <x v="42"/>
    <n v="9.1999999999999993"/>
    <x v="1"/>
    <d v="1899-12-30T00:29:00"/>
    <n v="29.000000000000057"/>
    <n v="0.48333333333333334"/>
    <n v="19.034482758620687"/>
  </r>
  <r>
    <x v="278"/>
    <x v="11"/>
    <x v="6"/>
    <x v="645"/>
    <x v="278"/>
    <d v="1899-12-30T09:36:00"/>
    <x v="0"/>
    <x v="38"/>
    <x v="46"/>
    <n v="7.7"/>
    <x v="2"/>
    <d v="1899-12-30T00:28:00"/>
    <n v="28.00000000000006"/>
    <n v="0.46666666666666667"/>
    <n v="16.5"/>
  </r>
  <r>
    <x v="278"/>
    <x v="11"/>
    <x v="6"/>
    <x v="411"/>
    <x v="278"/>
    <d v="1899-12-30T10:34:00"/>
    <x v="0"/>
    <x v="41"/>
    <x v="184"/>
    <n v="5.9"/>
    <x v="5"/>
    <d v="1899-12-30T00:19:00"/>
    <n v="19.000000000000014"/>
    <n v="0.31666666666666665"/>
    <n v="18.631578947368425"/>
  </r>
  <r>
    <x v="278"/>
    <x v="11"/>
    <x v="6"/>
    <x v="60"/>
    <x v="278"/>
    <d v="1899-12-30T13:08:00"/>
    <x v="0"/>
    <x v="173"/>
    <x v="42"/>
    <n v="0.7"/>
    <x v="2"/>
    <d v="1899-12-30T00:04:00"/>
    <n v="4.0000000000001457"/>
    <n v="6.6666666666666666E-2"/>
    <n v="10.5"/>
  </r>
  <r>
    <x v="278"/>
    <x v="11"/>
    <x v="6"/>
    <x v="53"/>
    <x v="278"/>
    <d v="1899-12-30T13:35:00"/>
    <x v="0"/>
    <x v="38"/>
    <x v="42"/>
    <n v="1.3"/>
    <x v="1"/>
    <d v="1899-12-30T00:11:00"/>
    <n v="10.999999999999961"/>
    <n v="0.18333333333333332"/>
    <n v="7.0909090909090917"/>
  </r>
  <r>
    <x v="278"/>
    <x v="11"/>
    <x v="6"/>
    <x v="98"/>
    <x v="278"/>
    <d v="1899-12-30T14:15:00"/>
    <x v="0"/>
    <x v="38"/>
    <x v="42"/>
    <n v="2.5"/>
    <x v="1"/>
    <d v="1899-12-30T00:08:00"/>
    <n v="7.9999999999999716"/>
    <n v="0.13333333333333333"/>
    <n v="18.75"/>
  </r>
  <r>
    <x v="278"/>
    <x v="11"/>
    <x v="6"/>
    <x v="646"/>
    <x v="278"/>
    <d v="1899-12-30T14:32:00"/>
    <x v="0"/>
    <x v="38"/>
    <x v="42"/>
    <n v="5.3"/>
    <x v="1"/>
    <d v="1899-12-30T00:14:00"/>
    <n v="13.99999999999995"/>
    <n v="0.23333333333333334"/>
    <n v="22.714285714285712"/>
  </r>
  <r>
    <x v="278"/>
    <x v="11"/>
    <x v="6"/>
    <x v="227"/>
    <x v="278"/>
    <d v="1899-12-30T14:50:00"/>
    <x v="0"/>
    <x v="38"/>
    <x v="42"/>
    <n v="5.4"/>
    <x v="1"/>
    <d v="1899-12-30T00:13:00"/>
    <n v="13.000000000000114"/>
    <n v="0.21666666666666667"/>
    <n v="24.923076923076923"/>
  </r>
  <r>
    <x v="278"/>
    <x v="11"/>
    <x v="6"/>
    <x v="647"/>
    <x v="278"/>
    <d v="1899-12-30T15:38:00"/>
    <x v="0"/>
    <x v="38"/>
    <x v="184"/>
    <n v="10.199999999999999"/>
    <x v="4"/>
    <d v="1899-12-30T00:29:00"/>
    <n v="29.000000000000057"/>
    <n v="0.48333333333333334"/>
    <n v="21.103448275862068"/>
  </r>
  <r>
    <x v="278"/>
    <x v="11"/>
    <x v="6"/>
    <x v="648"/>
    <x v="278"/>
    <d v="1899-12-30T17:09:00"/>
    <x v="0"/>
    <x v="173"/>
    <x v="46"/>
    <n v="7.2"/>
    <x v="4"/>
    <d v="1899-12-30T00:19:00"/>
    <n v="19.000000000000092"/>
    <n v="0.31666666666666665"/>
    <n v="22.736842105263161"/>
  </r>
  <r>
    <x v="278"/>
    <x v="11"/>
    <x v="6"/>
    <x v="639"/>
    <x v="278"/>
    <d v="1899-12-30T19:17:00"/>
    <x v="0"/>
    <x v="41"/>
    <x v="42"/>
    <n v="2.2000000000000002"/>
    <x v="1"/>
    <d v="1899-12-30T00:12:00"/>
    <n v="12.000000000000117"/>
    <n v="0.2"/>
    <n v="11"/>
  </r>
  <r>
    <x v="278"/>
    <x v="11"/>
    <x v="6"/>
    <x v="649"/>
    <x v="278"/>
    <d v="1899-12-30T20:30:00"/>
    <x v="0"/>
    <x v="38"/>
    <x v="42"/>
    <n v="11"/>
    <x v="3"/>
    <d v="1899-12-30T00:35:00"/>
    <n v="34.999999999999872"/>
    <n v="0.58333333333333337"/>
    <n v="18.857142857142858"/>
  </r>
  <r>
    <x v="279"/>
    <x v="11"/>
    <x v="2"/>
    <x v="541"/>
    <x v="279"/>
    <d v="1899-12-30T09:24:00"/>
    <x v="0"/>
    <x v="38"/>
    <x v="184"/>
    <n v="12"/>
    <x v="1"/>
    <d v="1899-12-30T00:35:00"/>
    <n v="34.999999999999957"/>
    <n v="0.58333333333333337"/>
    <n v="20.571428571428569"/>
  </r>
  <r>
    <x v="279"/>
    <x v="11"/>
    <x v="2"/>
    <x v="650"/>
    <x v="279"/>
    <d v="1899-12-30T10:48:00"/>
    <x v="0"/>
    <x v="173"/>
    <x v="184"/>
    <n v="3.3"/>
    <x v="2"/>
    <d v="1899-12-30T00:18:00"/>
    <n v="18.000000000000014"/>
    <n v="0.3"/>
    <n v="11"/>
  </r>
  <r>
    <x v="279"/>
    <x v="11"/>
    <x v="2"/>
    <x v="155"/>
    <x v="279"/>
    <d v="1899-12-30T12:17:00"/>
    <x v="0"/>
    <x v="173"/>
    <x v="42"/>
    <n v="19.399999999999999"/>
    <x v="3"/>
    <d v="1899-12-30T00:47:00"/>
    <n v="46.999999999999915"/>
    <n v="0.78333333333333333"/>
    <n v="24.76595744680851"/>
  </r>
  <r>
    <x v="279"/>
    <x v="11"/>
    <x v="2"/>
    <x v="422"/>
    <x v="279"/>
    <d v="1899-12-30T13:20:00"/>
    <x v="0"/>
    <x v="38"/>
    <x v="42"/>
    <n v="1.7"/>
    <x v="2"/>
    <d v="1899-12-30T00:06:00"/>
    <n v="5.9999999999999787"/>
    <n v="0.1"/>
    <n v="17"/>
  </r>
  <r>
    <x v="279"/>
    <x v="11"/>
    <x v="2"/>
    <x v="22"/>
    <x v="279"/>
    <d v="1899-12-30T14:17:00"/>
    <x v="0"/>
    <x v="38"/>
    <x v="46"/>
    <n v="5.7"/>
    <x v="5"/>
    <d v="1899-12-30T00:23:00"/>
    <n v="22.999999999999918"/>
    <n v="0.38333333333333336"/>
    <n v="14.869565217391305"/>
  </r>
  <r>
    <x v="279"/>
    <x v="11"/>
    <x v="2"/>
    <x v="651"/>
    <x v="279"/>
    <d v="1899-12-30T16:24:00"/>
    <x v="0"/>
    <x v="41"/>
    <x v="46"/>
    <n v="1.8"/>
    <x v="2"/>
    <d v="1899-12-30T00:10:00"/>
    <n v="9.9999999999999645"/>
    <n v="0.16666666666666666"/>
    <n v="10.8"/>
  </r>
  <r>
    <x v="279"/>
    <x v="11"/>
    <x v="2"/>
    <x v="476"/>
    <x v="279"/>
    <d v="1899-12-30T17:07:00"/>
    <x v="0"/>
    <x v="41"/>
    <x v="46"/>
    <n v="1.4"/>
    <x v="2"/>
    <d v="1899-12-30T00:11:00"/>
    <n v="10.999999999999961"/>
    <n v="0.18333333333333332"/>
    <n v="7.6363636363636367"/>
  </r>
  <r>
    <x v="279"/>
    <x v="11"/>
    <x v="2"/>
    <x v="158"/>
    <x v="279"/>
    <d v="1899-12-30T19:21:00"/>
    <x v="0"/>
    <x v="41"/>
    <x v="42"/>
    <n v="10.3"/>
    <x v="4"/>
    <d v="1899-12-30T00:34:00"/>
    <n v="34.000000000000043"/>
    <n v="0.56666666666666665"/>
    <n v="18.176470588235297"/>
  </r>
  <r>
    <x v="280"/>
    <x v="11"/>
    <x v="3"/>
    <x v="652"/>
    <x v="280"/>
    <d v="1899-12-30T08:10:00"/>
    <x v="0"/>
    <x v="38"/>
    <x v="42"/>
    <n v="11.5"/>
    <x v="3"/>
    <d v="1899-12-30T00:28:00"/>
    <n v="27.999999999999979"/>
    <n v="0.46666666666666667"/>
    <n v="24.642857142857142"/>
  </r>
  <r>
    <x v="280"/>
    <x v="11"/>
    <x v="3"/>
    <x v="653"/>
    <x v="280"/>
    <d v="1899-12-30T10:30:00"/>
    <x v="0"/>
    <x v="38"/>
    <x v="46"/>
    <n v="4.9000000000000004"/>
    <x v="2"/>
    <d v="1899-12-30T00:16:00"/>
    <n v="16.000000000000021"/>
    <n v="0.26666666666666666"/>
    <n v="18.375"/>
  </r>
  <r>
    <x v="280"/>
    <x v="11"/>
    <x v="3"/>
    <x v="149"/>
    <x v="280"/>
    <d v="1899-12-30T11:49:00"/>
    <x v="0"/>
    <x v="41"/>
    <x v="42"/>
    <n v="3.5"/>
    <x v="0"/>
    <d v="1899-12-30T00:14:00"/>
    <n v="14.00000000000003"/>
    <n v="0.23333333333333334"/>
    <n v="15"/>
  </r>
  <r>
    <x v="280"/>
    <x v="11"/>
    <x v="3"/>
    <x v="134"/>
    <x v="280"/>
    <d v="1899-12-30T13:33:00"/>
    <x v="0"/>
    <x v="38"/>
    <x v="42"/>
    <n v="16.2"/>
    <x v="3"/>
    <d v="1899-12-30T00:42:00"/>
    <n v="42.000000000000014"/>
    <n v="0.7"/>
    <n v="23.142857142857142"/>
  </r>
  <r>
    <x v="280"/>
    <x v="11"/>
    <x v="3"/>
    <x v="643"/>
    <x v="280"/>
    <d v="1899-12-30T15:49:00"/>
    <x v="0"/>
    <x v="38"/>
    <x v="42"/>
    <n v="2"/>
    <x v="2"/>
    <d v="1899-12-30T00:11:00"/>
    <n v="10.999999999999961"/>
    <n v="0.18333333333333332"/>
    <n v="10.90909090909091"/>
  </r>
  <r>
    <x v="280"/>
    <x v="11"/>
    <x v="3"/>
    <x v="654"/>
    <x v="280"/>
    <d v="1899-12-30T16:05:00"/>
    <x v="0"/>
    <x v="38"/>
    <x v="46"/>
    <n v="2.1"/>
    <x v="2"/>
    <d v="1899-12-30T00:10:00"/>
    <n v="9.9999999999999645"/>
    <n v="0.16666666666666666"/>
    <n v="12.600000000000001"/>
  </r>
  <r>
    <x v="280"/>
    <x v="11"/>
    <x v="3"/>
    <x v="623"/>
    <x v="280"/>
    <d v="1899-12-30T17:54:00"/>
    <x v="0"/>
    <x v="41"/>
    <x v="46"/>
    <n v="2.1"/>
    <x v="3"/>
    <d v="1899-12-30T00:09:00"/>
    <n v="8.999999999999968"/>
    <n v="0.15"/>
    <n v="14.000000000000002"/>
  </r>
  <r>
    <x v="280"/>
    <x v="11"/>
    <x v="3"/>
    <x v="343"/>
    <x v="280"/>
    <d v="1899-12-30T18:31:00"/>
    <x v="0"/>
    <x v="41"/>
    <x v="42"/>
    <n v="7.2"/>
    <x v="4"/>
    <d v="1899-12-30T00:32:00"/>
    <n v="32.000000000000043"/>
    <n v="0.53333333333333333"/>
    <n v="13.5"/>
  </r>
  <r>
    <x v="280"/>
    <x v="11"/>
    <x v="3"/>
    <x v="655"/>
    <x v="280"/>
    <d v="1899-12-30T20:35:00"/>
    <x v="0"/>
    <x v="38"/>
    <x v="184"/>
    <n v="12"/>
    <x v="3"/>
    <d v="1899-12-30T00:46:00"/>
    <n v="46"/>
    <n v="0.76666666666666672"/>
    <n v="15.652173913043477"/>
  </r>
  <r>
    <x v="280"/>
    <x v="11"/>
    <x v="3"/>
    <x v="656"/>
    <x v="280"/>
    <d v="1899-12-30T23:42:00"/>
    <x v="0"/>
    <x v="173"/>
    <x v="42"/>
    <n v="103"/>
    <x v="3"/>
    <d v="1899-12-30T02:46:00"/>
    <n v="166.00000000000006"/>
    <n v="2.7666666666666666"/>
    <n v="37.2289156626506"/>
  </r>
  <r>
    <x v="281"/>
    <x v="11"/>
    <x v="4"/>
    <x v="421"/>
    <x v="281"/>
    <d v="1899-12-30T16:38:00"/>
    <x v="0"/>
    <x v="38"/>
    <x v="42"/>
    <n v="32.299999999999997"/>
    <x v="3"/>
    <d v="1899-12-30T00:58:00"/>
    <n v="57.999999999999957"/>
    <n v="0.96666666666666667"/>
    <n v="33.41379310344827"/>
  </r>
  <r>
    <x v="281"/>
    <x v="11"/>
    <x v="4"/>
    <x v="657"/>
    <x v="281"/>
    <d v="1899-12-30T17:20:00"/>
    <x v="0"/>
    <x v="38"/>
    <x v="42"/>
    <n v="5.3"/>
    <x v="4"/>
    <d v="1899-12-30T00:16:00"/>
    <n v="15.999999999999943"/>
    <n v="0.26666666666666666"/>
    <n v="19.875"/>
  </r>
  <r>
    <x v="281"/>
    <x v="11"/>
    <x v="4"/>
    <x v="42"/>
    <x v="281"/>
    <d v="1899-12-30T17:53:00"/>
    <x v="0"/>
    <x v="38"/>
    <x v="42"/>
    <n v="11.6"/>
    <x v="3"/>
    <d v="1899-12-30T00:26:00"/>
    <n v="26.000000000000068"/>
    <n v="0.43333333333333335"/>
    <n v="26.769230769230766"/>
  </r>
  <r>
    <x v="281"/>
    <x v="11"/>
    <x v="4"/>
    <x v="658"/>
    <x v="281"/>
    <d v="1899-12-30T18:29:00"/>
    <x v="0"/>
    <x v="38"/>
    <x v="42"/>
    <n v="23.2"/>
    <x v="3"/>
    <d v="1899-12-30T00:33:00"/>
    <n v="33.000000000000043"/>
    <n v="0.55000000000000004"/>
    <n v="42.18181818181818"/>
  </r>
  <r>
    <x v="281"/>
    <x v="11"/>
    <x v="4"/>
    <x v="54"/>
    <x v="281"/>
    <d v="1899-12-30T18:37:00"/>
    <x v="0"/>
    <x v="38"/>
    <x v="42"/>
    <n v="3.2"/>
    <x v="2"/>
    <d v="1899-12-30T00:06:00"/>
    <n v="5.9999999999999787"/>
    <n v="0.1"/>
    <n v="32"/>
  </r>
  <r>
    <x v="281"/>
    <x v="11"/>
    <x v="4"/>
    <x v="492"/>
    <x v="281"/>
    <d v="1899-12-30T18:47:00"/>
    <x v="0"/>
    <x v="38"/>
    <x v="42"/>
    <n v="12.3"/>
    <x v="5"/>
    <d v="1899-12-30T00:09:00"/>
    <n v="8.999999999999968"/>
    <n v="0.15"/>
    <n v="82.000000000000014"/>
  </r>
  <r>
    <x v="281"/>
    <x v="11"/>
    <x v="4"/>
    <x v="570"/>
    <x v="281"/>
    <d v="1899-12-30T19:50:00"/>
    <x v="0"/>
    <x v="38"/>
    <x v="150"/>
    <n v="14"/>
    <x v="3"/>
    <d v="1899-12-30T00:46:00"/>
    <n v="46"/>
    <n v="0.76666666666666672"/>
    <n v="18.260869565217391"/>
  </r>
  <r>
    <x v="281"/>
    <x v="11"/>
    <x v="4"/>
    <x v="275"/>
    <x v="281"/>
    <d v="1899-12-30T21:53:00"/>
    <x v="0"/>
    <x v="141"/>
    <x v="150"/>
    <n v="2.1"/>
    <x v="0"/>
    <d v="1899-12-30T00:12:00"/>
    <n v="11.999999999999957"/>
    <n v="0.2"/>
    <n v="10.5"/>
  </r>
  <r>
    <x v="281"/>
    <x v="11"/>
    <x v="4"/>
    <x v="659"/>
    <x v="281"/>
    <d v="1899-12-30T23:32:00"/>
    <x v="0"/>
    <x v="141"/>
    <x v="150"/>
    <n v="2.1"/>
    <x v="4"/>
    <d v="1899-12-30T00:05:00"/>
    <n v="4.9999999999999822"/>
    <n v="8.3333333333333329E-2"/>
    <n v="25.200000000000003"/>
  </r>
  <r>
    <x v="282"/>
    <x v="11"/>
    <x v="0"/>
    <x v="116"/>
    <x v="282"/>
    <d v="1899-12-30T09:41:00"/>
    <x v="0"/>
    <x v="141"/>
    <x v="150"/>
    <n v="3"/>
    <x v="3"/>
    <d v="1899-12-30T00:20:00"/>
    <n v="20.000000000000007"/>
    <n v="0.33333333333333331"/>
    <n v="9"/>
  </r>
  <r>
    <x v="282"/>
    <x v="11"/>
    <x v="0"/>
    <x v="660"/>
    <x v="282"/>
    <d v="1899-12-30T11:58:00"/>
    <x v="0"/>
    <x v="141"/>
    <x v="42"/>
    <n v="6.2"/>
    <x v="3"/>
    <d v="1899-12-30T00:25:00"/>
    <n v="24.999999999999993"/>
    <n v="0.41666666666666669"/>
    <n v="14.879999999999999"/>
  </r>
  <r>
    <x v="282"/>
    <x v="11"/>
    <x v="0"/>
    <x v="661"/>
    <x v="282"/>
    <d v="1899-12-30T15:25:00"/>
    <x v="0"/>
    <x v="38"/>
    <x v="42"/>
    <n v="9.6"/>
    <x v="3"/>
    <d v="1899-12-30T01:10:00"/>
    <n v="70.000000000000071"/>
    <n v="1.1666666666666667"/>
    <n v="8.2285714285714278"/>
  </r>
  <r>
    <x v="282"/>
    <x v="11"/>
    <x v="0"/>
    <x v="534"/>
    <x v="282"/>
    <d v="1899-12-30T16:34:00"/>
    <x v="0"/>
    <x v="38"/>
    <x v="42"/>
    <n v="1.3"/>
    <x v="2"/>
    <d v="1899-12-30T00:11:00"/>
    <n v="10.999999999999961"/>
    <n v="0.18333333333333332"/>
    <n v="7.0909090909090917"/>
  </r>
  <r>
    <x v="282"/>
    <x v="11"/>
    <x v="0"/>
    <x v="346"/>
    <x v="282"/>
    <d v="1899-12-30T18:27:00"/>
    <x v="0"/>
    <x v="38"/>
    <x v="150"/>
    <n v="7.1"/>
    <x v="0"/>
    <d v="1899-12-30T00:53:00"/>
    <n v="53.000000000000128"/>
    <n v="0.8833333333333333"/>
    <n v="8.0377358490566042"/>
  </r>
  <r>
    <x v="283"/>
    <x v="11"/>
    <x v="1"/>
    <x v="662"/>
    <x v="283"/>
    <d v="1899-12-30T08:04:00"/>
    <x v="0"/>
    <x v="141"/>
    <x v="42"/>
    <n v="6.3"/>
    <x v="0"/>
    <d v="1899-12-30T00:21:00"/>
    <n v="21.000000000000007"/>
    <n v="0.35"/>
    <n v="18"/>
  </r>
  <r>
    <x v="283"/>
    <x v="11"/>
    <x v="1"/>
    <x v="663"/>
    <x v="283"/>
    <d v="1899-12-30T09:55:00"/>
    <x v="0"/>
    <x v="38"/>
    <x v="150"/>
    <n v="10.7"/>
    <x v="0"/>
    <d v="1899-12-30T00:36:00"/>
    <n v="35.99999999999995"/>
    <n v="0.6"/>
    <n v="17.833333333333332"/>
  </r>
  <r>
    <x v="283"/>
    <x v="11"/>
    <x v="1"/>
    <x v="664"/>
    <x v="283"/>
    <d v="1899-12-30T10:53:00"/>
    <x v="0"/>
    <x v="141"/>
    <x v="150"/>
    <n v="5.3"/>
    <x v="0"/>
    <d v="1899-12-30T00:19:00"/>
    <n v="19.000000000000014"/>
    <n v="0.31666666666666665"/>
    <n v="16.736842105263158"/>
  </r>
  <r>
    <x v="283"/>
    <x v="11"/>
    <x v="1"/>
    <x v="134"/>
    <x v="283"/>
    <d v="1899-12-30T12:53:00"/>
    <x v="0"/>
    <x v="141"/>
    <x v="150"/>
    <n v="1.6"/>
    <x v="2"/>
    <d v="1899-12-30T00:02:00"/>
    <n v="1.9999999999999929"/>
    <n v="3.3333333333333333E-2"/>
    <n v="48"/>
  </r>
  <r>
    <x v="283"/>
    <x v="11"/>
    <x v="1"/>
    <x v="324"/>
    <x v="283"/>
    <d v="1899-12-30T13:29:00"/>
    <x v="0"/>
    <x v="141"/>
    <x v="150"/>
    <n v="3.6"/>
    <x v="2"/>
    <d v="1899-12-30T00:21:00"/>
    <n v="20.999999999999925"/>
    <n v="0.35"/>
    <n v="10.285714285714286"/>
  </r>
  <r>
    <x v="283"/>
    <x v="11"/>
    <x v="1"/>
    <x v="430"/>
    <x v="283"/>
    <d v="1899-12-30T17:27:00"/>
    <x v="0"/>
    <x v="141"/>
    <x v="150"/>
    <n v="1.7"/>
    <x v="2"/>
    <d v="1899-12-30T00:15:00"/>
    <n v="14.999999999999947"/>
    <n v="0.25"/>
    <n v="6.8"/>
  </r>
  <r>
    <x v="283"/>
    <x v="11"/>
    <x v="1"/>
    <x v="12"/>
    <x v="283"/>
    <d v="1899-12-30T19:27:00"/>
    <x v="0"/>
    <x v="141"/>
    <x v="150"/>
    <n v="2.9"/>
    <x v="0"/>
    <d v="1899-12-30T00:15:00"/>
    <n v="14.999999999999947"/>
    <n v="0.25"/>
    <n v="11.6"/>
  </r>
  <r>
    <x v="283"/>
    <x v="11"/>
    <x v="1"/>
    <x v="540"/>
    <x v="283"/>
    <d v="1899-12-30T22:09:00"/>
    <x v="0"/>
    <x v="141"/>
    <x v="150"/>
    <n v="0.6"/>
    <x v="2"/>
    <d v="1899-12-30T00:05:00"/>
    <n v="5.0000000000001421"/>
    <n v="8.3333333333333329E-2"/>
    <n v="7.2"/>
  </r>
  <r>
    <x v="284"/>
    <x v="11"/>
    <x v="5"/>
    <x v="665"/>
    <x v="284"/>
    <d v="1899-12-30T00:14:00"/>
    <x v="0"/>
    <x v="141"/>
    <x v="150"/>
    <n v="0.6"/>
    <x v="2"/>
    <d v="1899-12-30T00:04:00"/>
    <n v="4.0000000000000009"/>
    <n v="6.6666666666666666E-2"/>
    <n v="9"/>
  </r>
  <r>
    <x v="284"/>
    <x v="11"/>
    <x v="5"/>
    <x v="463"/>
    <x v="284"/>
    <d v="1899-12-30T19:26:00"/>
    <x v="0"/>
    <x v="141"/>
    <x v="150"/>
    <n v="2.2999999999999998"/>
    <x v="0"/>
    <d v="1899-12-30T00:11:00"/>
    <n v="10.999999999999961"/>
    <n v="0.18333333333333332"/>
    <n v="12.545454545454545"/>
  </r>
  <r>
    <x v="284"/>
    <x v="11"/>
    <x v="5"/>
    <x v="351"/>
    <x v="284"/>
    <d v="1899-12-30T22:04:00"/>
    <x v="0"/>
    <x v="141"/>
    <x v="150"/>
    <n v="2.2999999999999998"/>
    <x v="0"/>
    <d v="1899-12-30T00:06:00"/>
    <n v="5.9999999999999787"/>
    <n v="0.1"/>
    <n v="22.999999999999996"/>
  </r>
  <r>
    <x v="285"/>
    <x v="11"/>
    <x v="6"/>
    <x v="666"/>
    <x v="285"/>
    <d v="1899-12-30T08:41:00"/>
    <x v="0"/>
    <x v="141"/>
    <x v="150"/>
    <n v="3.2"/>
    <x v="0"/>
    <d v="1899-12-30T00:11:00"/>
    <n v="10.999999999999961"/>
    <n v="0.18333333333333332"/>
    <n v="17.454545454545457"/>
  </r>
  <r>
    <x v="285"/>
    <x v="11"/>
    <x v="6"/>
    <x v="383"/>
    <x v="285"/>
    <d v="1899-12-30T09:19:00"/>
    <x v="0"/>
    <x v="141"/>
    <x v="150"/>
    <n v="6.2"/>
    <x v="4"/>
    <d v="1899-12-30T00:14:00"/>
    <n v="14.00000000000003"/>
    <n v="0.23333333333333334"/>
    <n v="26.571428571428573"/>
  </r>
  <r>
    <x v="285"/>
    <x v="11"/>
    <x v="6"/>
    <x v="411"/>
    <x v="285"/>
    <d v="1899-12-30T10:36:00"/>
    <x v="0"/>
    <x v="141"/>
    <x v="150"/>
    <n v="7.7"/>
    <x v="4"/>
    <d v="1899-12-30T00:21:00"/>
    <n v="21.000000000000007"/>
    <n v="0.35"/>
    <n v="22.000000000000004"/>
  </r>
  <r>
    <x v="285"/>
    <x v="11"/>
    <x v="6"/>
    <x v="323"/>
    <x v="285"/>
    <d v="1899-12-30T11:42:00"/>
    <x v="0"/>
    <x v="141"/>
    <x v="150"/>
    <n v="3.8"/>
    <x v="4"/>
    <d v="1899-12-30T00:13:00"/>
    <n v="12.999999999999954"/>
    <n v="0.21666666666666667"/>
    <n v="17.538461538461537"/>
  </r>
  <r>
    <x v="285"/>
    <x v="11"/>
    <x v="6"/>
    <x v="667"/>
    <x v="285"/>
    <d v="1899-12-30T13:43:00"/>
    <x v="0"/>
    <x v="141"/>
    <x v="42"/>
    <n v="7.9"/>
    <x v="3"/>
    <d v="1899-12-30T00:34:00"/>
    <n v="33.999999999999879"/>
    <n v="0.56666666666666665"/>
    <n v="13.941176470588236"/>
  </r>
  <r>
    <x v="286"/>
    <x v="11"/>
    <x v="2"/>
    <x v="668"/>
    <x v="286"/>
    <d v="1899-12-30T07:14:00"/>
    <x v="0"/>
    <x v="174"/>
    <x v="185"/>
    <n v="4.9000000000000004"/>
    <x v="5"/>
    <d v="1899-12-30T00:12:00"/>
    <n v="11.999999999999957"/>
    <n v="0.2"/>
    <n v="24.5"/>
  </r>
  <r>
    <x v="286"/>
    <x v="11"/>
    <x v="2"/>
    <x v="631"/>
    <x v="286"/>
    <d v="1899-12-30T08:59:00"/>
    <x v="0"/>
    <x v="174"/>
    <x v="185"/>
    <n v="5"/>
    <x v="0"/>
    <d v="1899-12-30T00:22:00"/>
    <n v="22"/>
    <n v="0.36666666666666664"/>
    <n v="13.636363636363637"/>
  </r>
  <r>
    <x v="286"/>
    <x v="11"/>
    <x v="2"/>
    <x v="18"/>
    <x v="286"/>
    <d v="1899-12-30T12:57:00"/>
    <x v="0"/>
    <x v="174"/>
    <x v="185"/>
    <n v="0.6"/>
    <x v="0"/>
    <d v="1899-12-30T00:04:00"/>
    <n v="3.9999999999999858"/>
    <n v="6.6666666666666666E-2"/>
    <n v="9"/>
  </r>
  <r>
    <x v="286"/>
    <x v="11"/>
    <x v="2"/>
    <x v="93"/>
    <x v="286"/>
    <d v="1899-12-30T15:03:00"/>
    <x v="0"/>
    <x v="174"/>
    <x v="42"/>
    <n v="3.1"/>
    <x v="4"/>
    <d v="1899-12-30T00:14:00"/>
    <n v="13.99999999999995"/>
    <n v="0.23333333333333334"/>
    <n v="13.285714285714286"/>
  </r>
  <r>
    <x v="286"/>
    <x v="11"/>
    <x v="2"/>
    <x v="106"/>
    <x v="286"/>
    <d v="1899-12-30T16:58:00"/>
    <x v="0"/>
    <x v="38"/>
    <x v="185"/>
    <n v="7.9"/>
    <x v="3"/>
    <d v="1899-12-30T00:24:00"/>
    <n v="24.000000000000075"/>
    <n v="0.4"/>
    <n v="19.75"/>
  </r>
  <r>
    <x v="286"/>
    <x v="11"/>
    <x v="2"/>
    <x v="669"/>
    <x v="286"/>
    <d v="1899-12-30T19:50:00"/>
    <x v="0"/>
    <x v="174"/>
    <x v="185"/>
    <n v="5.5"/>
    <x v="4"/>
    <d v="1899-12-30T00:31:00"/>
    <n v="30.99999999999989"/>
    <n v="0.51666666666666672"/>
    <n v="10.64516129032258"/>
  </r>
  <r>
    <x v="287"/>
    <x v="11"/>
    <x v="3"/>
    <x v="196"/>
    <x v="287"/>
    <d v="1899-12-30T09:06:00"/>
    <x v="0"/>
    <x v="174"/>
    <x v="42"/>
    <n v="10.3"/>
    <x v="0"/>
    <d v="1899-12-30T00:32:00"/>
    <n v="31.999999999999964"/>
    <n v="0.53333333333333333"/>
    <n v="19.3125"/>
  </r>
  <r>
    <x v="287"/>
    <x v="11"/>
    <x v="3"/>
    <x v="218"/>
    <x v="287"/>
    <d v="1899-12-30T12:12:00"/>
    <x v="0"/>
    <x v="38"/>
    <x v="185"/>
    <n v="10.4"/>
    <x v="2"/>
    <d v="1899-12-30T00:30:00"/>
    <n v="29.999999999999972"/>
    <n v="0.5"/>
    <n v="20.8"/>
  </r>
  <r>
    <x v="287"/>
    <x v="11"/>
    <x v="3"/>
    <x v="670"/>
    <x v="287"/>
    <d v="1899-12-30T14:01:00"/>
    <x v="0"/>
    <x v="174"/>
    <x v="185"/>
    <n v="2"/>
    <x v="2"/>
    <d v="1899-12-30T00:08:00"/>
    <n v="7.9999999999999716"/>
    <n v="0.13333333333333333"/>
    <n v="15"/>
  </r>
  <r>
    <x v="287"/>
    <x v="11"/>
    <x v="3"/>
    <x v="573"/>
    <x v="287"/>
    <d v="1899-12-30T15:39:00"/>
    <x v="0"/>
    <x v="174"/>
    <x v="42"/>
    <n v="8.5"/>
    <x v="0"/>
    <d v="1899-12-30T00:35:00"/>
    <n v="35.000000000000036"/>
    <n v="0.58333333333333337"/>
    <n v="14.571428571428571"/>
  </r>
  <r>
    <x v="287"/>
    <x v="11"/>
    <x v="3"/>
    <x v="457"/>
    <x v="287"/>
    <d v="1899-12-30T17:16:00"/>
    <x v="0"/>
    <x v="38"/>
    <x v="185"/>
    <n v="4.4000000000000004"/>
    <x v="2"/>
    <d v="1899-12-30T00:14:00"/>
    <n v="13.99999999999995"/>
    <n v="0.23333333333333334"/>
    <n v="18.857142857142858"/>
  </r>
  <r>
    <x v="287"/>
    <x v="11"/>
    <x v="3"/>
    <x v="443"/>
    <x v="287"/>
    <d v="1899-12-30T18:56:00"/>
    <x v="0"/>
    <x v="174"/>
    <x v="185"/>
    <n v="3.8"/>
    <x v="2"/>
    <d v="1899-12-30T00:23:00"/>
    <n v="22.999999999999918"/>
    <n v="0.38333333333333336"/>
    <n v="9.9130434782608692"/>
  </r>
  <r>
    <x v="287"/>
    <x v="11"/>
    <x v="3"/>
    <x v="281"/>
    <x v="287"/>
    <d v="1899-12-30T23:18:00"/>
    <x v="0"/>
    <x v="174"/>
    <x v="185"/>
    <n v="5.0999999999999996"/>
    <x v="2"/>
    <d v="1899-12-30T00:34:00"/>
    <n v="34.000000000000043"/>
    <n v="0.56666666666666665"/>
    <n v="9"/>
  </r>
  <r>
    <x v="288"/>
    <x v="11"/>
    <x v="4"/>
    <x v="671"/>
    <x v="288"/>
    <d v="1899-12-30T01:06:00"/>
    <x v="0"/>
    <x v="174"/>
    <x v="185"/>
    <n v="3.8"/>
    <x v="2"/>
    <d v="1899-12-30T00:17:00"/>
    <n v="17"/>
    <n v="0.28333333333333333"/>
    <n v="13.411764705882353"/>
  </r>
  <r>
    <x v="288"/>
    <x v="11"/>
    <x v="4"/>
    <x v="672"/>
    <x v="288"/>
    <d v="1899-12-30T10:07:00"/>
    <x v="0"/>
    <x v="174"/>
    <x v="42"/>
    <n v="11.6"/>
    <x v="0"/>
    <d v="1899-12-30T00:23:00"/>
    <n v="23"/>
    <n v="0.38333333333333336"/>
    <n v="30.260869565217387"/>
  </r>
  <r>
    <x v="288"/>
    <x v="11"/>
    <x v="4"/>
    <x v="593"/>
    <x v="288"/>
    <d v="1899-12-30T12:00:00"/>
    <x v="0"/>
    <x v="38"/>
    <x v="185"/>
    <n v="11.9"/>
    <x v="0"/>
    <d v="1899-12-30T00:32:00"/>
    <n v="31.999999999999964"/>
    <n v="0.53333333333333333"/>
    <n v="22.3125"/>
  </r>
  <r>
    <x v="288"/>
    <x v="11"/>
    <x v="4"/>
    <x v="673"/>
    <x v="288"/>
    <d v="1899-12-30T12:33:00"/>
    <x v="0"/>
    <x v="174"/>
    <x v="185"/>
    <n v="1.4"/>
    <x v="2"/>
    <d v="1899-12-30T00:08:00"/>
    <n v="7.9999999999999716"/>
    <n v="0.13333333333333333"/>
    <n v="10.5"/>
  </r>
  <r>
    <x v="288"/>
    <x v="11"/>
    <x v="4"/>
    <x v="674"/>
    <x v="288"/>
    <d v="1899-12-30T13:24:00"/>
    <x v="0"/>
    <x v="174"/>
    <x v="185"/>
    <n v="1.1000000000000001"/>
    <x v="2"/>
    <d v="1899-12-30T00:07:00"/>
    <n v="6.9999999999999751"/>
    <n v="0.11666666666666667"/>
    <n v="9.4285714285714288"/>
  </r>
  <r>
    <x v="288"/>
    <x v="11"/>
    <x v="4"/>
    <x v="309"/>
    <x v="288"/>
    <d v="1899-12-30T14:11:00"/>
    <x v="0"/>
    <x v="174"/>
    <x v="185"/>
    <n v="4.0999999999999996"/>
    <x v="10"/>
    <d v="1899-12-30T00:15:00"/>
    <n v="14.999999999999947"/>
    <n v="0.25"/>
    <n v="16.399999999999999"/>
  </r>
  <r>
    <x v="288"/>
    <x v="11"/>
    <x v="4"/>
    <x v="4"/>
    <x v="288"/>
    <d v="1899-12-30T14:58:00"/>
    <x v="0"/>
    <x v="174"/>
    <x v="185"/>
    <n v="6.1"/>
    <x v="6"/>
    <d v="1899-12-30T00:16:00"/>
    <n v="15.999999999999943"/>
    <n v="0.26666666666666666"/>
    <n v="22.875"/>
  </r>
  <r>
    <x v="288"/>
    <x v="11"/>
    <x v="4"/>
    <x v="675"/>
    <x v="288"/>
    <d v="1899-12-30T15:16:00"/>
    <x v="0"/>
    <x v="174"/>
    <x v="185"/>
    <n v="1.3"/>
    <x v="2"/>
    <d v="1899-12-30T00:11:00"/>
    <n v="10.999999999999961"/>
    <n v="0.18333333333333332"/>
    <n v="7.0909090909090917"/>
  </r>
  <r>
    <x v="288"/>
    <x v="11"/>
    <x v="4"/>
    <x v="223"/>
    <x v="288"/>
    <d v="1899-12-30T19:14:00"/>
    <x v="0"/>
    <x v="174"/>
    <x v="42"/>
    <n v="3"/>
    <x v="0"/>
    <d v="1899-12-30T00:15:00"/>
    <n v="15.000000000000107"/>
    <n v="0.25"/>
    <n v="12"/>
  </r>
  <r>
    <x v="288"/>
    <x v="11"/>
    <x v="4"/>
    <x v="676"/>
    <x v="288"/>
    <d v="1899-12-30T20:10:00"/>
    <x v="0"/>
    <x v="38"/>
    <x v="185"/>
    <n v="4.0999999999999996"/>
    <x v="4"/>
    <d v="1899-12-30T00:20:00"/>
    <n v="20.000000000000089"/>
    <n v="0.33333333333333331"/>
    <n v="12.299999999999999"/>
  </r>
  <r>
    <x v="288"/>
    <x v="11"/>
    <x v="4"/>
    <x v="471"/>
    <x v="288"/>
    <d v="1899-12-30T20:45:00"/>
    <x v="0"/>
    <x v="174"/>
    <x v="185"/>
    <n v="7.2"/>
    <x v="3"/>
    <d v="1899-12-30T00:30:00"/>
    <n v="30.000000000000053"/>
    <n v="0.5"/>
    <n v="14.4"/>
  </r>
  <r>
    <x v="288"/>
    <x v="11"/>
    <x v="4"/>
    <x v="503"/>
    <x v="288"/>
    <d v="1899-12-30T21:42:00"/>
    <x v="0"/>
    <x v="174"/>
    <x v="42"/>
    <n v="6.4"/>
    <x v="1"/>
    <d v="1899-12-30T00:49:00"/>
    <n v="48.999999999999986"/>
    <n v="0.81666666666666665"/>
    <n v="7.8367346938775517"/>
  </r>
  <r>
    <x v="288"/>
    <x v="11"/>
    <x v="4"/>
    <x v="677"/>
    <x v="288"/>
    <d v="1899-12-30T23:47:00"/>
    <x v="0"/>
    <x v="38"/>
    <x v="185"/>
    <n v="12.9"/>
    <x v="3"/>
    <d v="1899-12-30T00:33:00"/>
    <n v="33.000000000000043"/>
    <n v="0.55000000000000004"/>
    <n v="23.454545454545453"/>
  </r>
  <r>
    <x v="289"/>
    <x v="11"/>
    <x v="0"/>
    <x v="411"/>
    <x v="289"/>
    <d v="1899-12-30T10:33:00"/>
    <x v="0"/>
    <x v="174"/>
    <x v="185"/>
    <n v="2.8"/>
    <x v="2"/>
    <d v="1899-12-30T00:18:00"/>
    <n v="18.000000000000014"/>
    <n v="0.3"/>
    <n v="9.3333333333333339"/>
  </r>
  <r>
    <x v="289"/>
    <x v="11"/>
    <x v="0"/>
    <x v="678"/>
    <x v="289"/>
    <d v="1899-12-30T11:56:00"/>
    <x v="0"/>
    <x v="174"/>
    <x v="185"/>
    <n v="2.9"/>
    <x v="2"/>
    <d v="1899-12-30T00:25:00"/>
    <n v="24.999999999999993"/>
    <n v="0.41666666666666669"/>
    <n v="6.9599999999999991"/>
  </r>
  <r>
    <x v="289"/>
    <x v="11"/>
    <x v="0"/>
    <x v="679"/>
    <x v="289"/>
    <d v="1899-12-30T16:03:00"/>
    <x v="0"/>
    <x v="174"/>
    <x v="185"/>
    <n v="4.5999999999999996"/>
    <x v="2"/>
    <d v="1899-12-30T00:22:00"/>
    <n v="21.999999999999922"/>
    <n v="0.36666666666666664"/>
    <n v="12.545454545454545"/>
  </r>
  <r>
    <x v="289"/>
    <x v="11"/>
    <x v="0"/>
    <x v="298"/>
    <x v="289"/>
    <d v="1899-12-30T17:08:00"/>
    <x v="0"/>
    <x v="174"/>
    <x v="185"/>
    <n v="4.5999999999999996"/>
    <x v="3"/>
    <d v="1899-12-30T00:23:00"/>
    <n v="23.000000000000078"/>
    <n v="0.38333333333333336"/>
    <n v="11.999999999999998"/>
  </r>
  <r>
    <x v="289"/>
    <x v="11"/>
    <x v="0"/>
    <x v="680"/>
    <x v="289"/>
    <d v="1899-12-30T23:10:00"/>
    <x v="0"/>
    <x v="174"/>
    <x v="185"/>
    <n v="0.8"/>
    <x v="4"/>
    <d v="1899-12-30T00:04:00"/>
    <n v="3.9999999999999858"/>
    <n v="6.6666666666666666E-2"/>
    <n v="12"/>
  </r>
  <r>
    <x v="290"/>
    <x v="11"/>
    <x v="1"/>
    <x v="681"/>
    <x v="290"/>
    <d v="1899-12-30T01:14:00"/>
    <x v="0"/>
    <x v="174"/>
    <x v="185"/>
    <n v="0.7"/>
    <x v="3"/>
    <d v="1899-12-30T00:07:00"/>
    <n v="6.9999999999999947"/>
    <n v="0.11666666666666667"/>
    <n v="5.9999999999999991"/>
  </r>
  <r>
    <x v="290"/>
    <x v="11"/>
    <x v="1"/>
    <x v="53"/>
    <x v="290"/>
    <d v="1899-12-30T13:42:00"/>
    <x v="0"/>
    <x v="174"/>
    <x v="42"/>
    <n v="3.9"/>
    <x v="5"/>
    <d v="1899-12-30T00:18:00"/>
    <n v="17.999999999999936"/>
    <n v="0.3"/>
    <n v="13"/>
  </r>
  <r>
    <x v="290"/>
    <x v="11"/>
    <x v="1"/>
    <x v="420"/>
    <x v="290"/>
    <d v="1899-12-30T15:38:00"/>
    <x v="0"/>
    <x v="38"/>
    <x v="42"/>
    <n v="16.2"/>
    <x v="3"/>
    <d v="1899-12-30T00:35:00"/>
    <n v="35.000000000000036"/>
    <n v="0.58333333333333337"/>
    <n v="27.771428571428569"/>
  </r>
  <r>
    <x v="290"/>
    <x v="11"/>
    <x v="1"/>
    <x v="682"/>
    <x v="290"/>
    <d v="1899-12-30T21:50:00"/>
    <x v="0"/>
    <x v="175"/>
    <x v="186"/>
    <n v="6.4"/>
    <x v="5"/>
    <d v="1899-12-30T00:18:00"/>
    <n v="17.999999999999936"/>
    <n v="0.3"/>
    <n v="21.333333333333336"/>
  </r>
  <r>
    <x v="290"/>
    <x v="11"/>
    <x v="1"/>
    <x v="683"/>
    <x v="290"/>
    <d v="1899-12-30T23:51:00"/>
    <x v="0"/>
    <x v="176"/>
    <x v="187"/>
    <n v="48.2"/>
    <x v="5"/>
    <d v="1899-12-30T01:43:00"/>
    <n v="102.99999999999996"/>
    <n v="1.7166666666666666"/>
    <n v="28.0776699029126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A4418E-26EE-44CE-BDFF-A6B9272F52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Year (2016)">
  <location ref="C92:D125"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sd="0" m="1" x="12"/>
        <item sd="0" m="1" x="13"/>
        <item sd="0" m="1" x="14"/>
        <item sd="0" m="1" x="15"/>
        <item sd="0" m="1" x="16"/>
        <item sd="0" m="1" x="17"/>
        <item sd="0" m="1" x="18"/>
        <item sd="0" m="1" x="19"/>
        <item sd="0" m="1" x="20"/>
        <item sd="0" m="1" x="21"/>
        <item sd="0" m="1" x="22"/>
        <item sd="0" m="1" x="23"/>
        <item sd="0" x="0"/>
        <item sd="0" x="1"/>
        <item sd="0" x="2"/>
        <item sd="0" x="3"/>
        <item sd="0" x="4"/>
        <item sd="0" x="5"/>
        <item sd="0" x="6"/>
        <item sd="0" x="7"/>
        <item sd="0" x="8"/>
        <item sd="0" x="9"/>
        <item sd="0" x="10"/>
        <item sd="0"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showAll="0"/>
    <pivotField axis="axisRow" dataField="1" showAll="0">
      <items count="12">
        <item sd="0" x="10"/>
        <item sd="0" x="6"/>
        <item sd="0" x="7"/>
        <item sd="0" x="8"/>
        <item sd="0" x="4"/>
        <item sd="0" x="2"/>
        <item sd="0" x="0"/>
        <item sd="0" x="3"/>
        <item sd="0" x="9"/>
        <item h="1" x="1"/>
        <item sd="0" x="5"/>
        <item t="default"/>
      </items>
    </pivotField>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sd="0" x="1"/>
        <item sd="0" x="2"/>
        <item sd="0"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axis="axisRow" showAll="0">
      <items count="10">
        <item n="APR-JUN" x="1"/>
        <item n="JUL-SEP" x="2"/>
        <item n="OCT-DEC" x="3"/>
        <item n="JAN to MAR" x="5"/>
        <item n="JAN-MAR" x="0"/>
        <item n="APR to JUN" x="6"/>
        <item n="JUL to OCT" x="7"/>
        <item sd="0" x="4"/>
        <item n="NOV &amp; DEC" x="8"/>
        <item t="default"/>
      </items>
    </pivotField>
  </pivotFields>
  <rowFields count="2">
    <field x="20"/>
    <field x="10"/>
  </rowFields>
  <rowItems count="33">
    <i>
      <x v="3"/>
    </i>
    <i r="1">
      <x v="1"/>
    </i>
    <i r="1">
      <x v="4"/>
    </i>
    <i r="1">
      <x v="5"/>
    </i>
    <i r="1">
      <x v="6"/>
    </i>
    <i r="1">
      <x v="7"/>
    </i>
    <i r="1">
      <x v="10"/>
    </i>
    <i>
      <x v="5"/>
    </i>
    <i r="1">
      <x v="1"/>
    </i>
    <i r="1">
      <x v="4"/>
    </i>
    <i r="1">
      <x v="5"/>
    </i>
    <i r="1">
      <x v="6"/>
    </i>
    <i r="1">
      <x v="7"/>
    </i>
    <i r="1">
      <x v="10"/>
    </i>
    <i>
      <x v="6"/>
    </i>
    <i r="1">
      <x/>
    </i>
    <i r="1">
      <x v="2"/>
    </i>
    <i r="1">
      <x v="3"/>
    </i>
    <i r="1">
      <x v="4"/>
    </i>
    <i r="1">
      <x v="5"/>
    </i>
    <i r="1">
      <x v="6"/>
    </i>
    <i r="1">
      <x v="7"/>
    </i>
    <i r="1">
      <x v="8"/>
    </i>
    <i r="1">
      <x v="10"/>
    </i>
    <i>
      <x v="8"/>
    </i>
    <i r="1">
      <x/>
    </i>
    <i r="1">
      <x v="1"/>
    </i>
    <i r="1">
      <x v="4"/>
    </i>
    <i r="1">
      <x v="5"/>
    </i>
    <i r="1">
      <x v="6"/>
    </i>
    <i r="1">
      <x v="7"/>
    </i>
    <i r="1">
      <x v="10"/>
    </i>
    <i t="grand">
      <x/>
    </i>
  </rowItems>
  <colItems count="1">
    <i/>
  </colItems>
  <dataFields count="1">
    <dataField name="Count of Purpose" fld="1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BA5AD4-A773-44E5-8364-12C712AFBC6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C48:D51"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axis="axisRow" showAll="0">
      <items count="3">
        <item x="0"/>
        <item x="1"/>
        <item t="default"/>
      </items>
    </pivotField>
    <pivotField dataField="1" showAll="0"/>
    <pivotField showAll="0"/>
    <pivotField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1">
    <field x="6"/>
  </rowFields>
  <rowItems count="3">
    <i>
      <x/>
    </i>
    <i>
      <x v="1"/>
    </i>
    <i t="grand">
      <x/>
    </i>
  </rowItems>
  <colItems count="1">
    <i/>
  </colItems>
  <dataFields count="1">
    <dataField name="Total No. of Trip"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FFE660-99C1-4B4F-849E-630467FEEE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44"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axis="axisRow" showAll="0">
      <items count="178">
        <item x="155"/>
        <item x="153"/>
        <item x="27"/>
        <item x="116"/>
        <item x="133"/>
        <item x="132"/>
        <item x="149"/>
        <item x="59"/>
        <item x="126"/>
        <item x="88"/>
        <item x="107"/>
        <item x="129"/>
        <item x="66"/>
        <item x="152"/>
        <item x="81"/>
        <item x="84"/>
        <item x="2"/>
        <item x="109"/>
        <item x="162"/>
        <item x="115"/>
        <item x="28"/>
        <item x="80"/>
        <item x="164"/>
        <item x="39"/>
        <item x="138"/>
        <item x="53"/>
        <item x="137"/>
        <item x="58"/>
        <item x="156"/>
        <item x="69"/>
        <item x="119"/>
        <item x="57"/>
        <item x="75"/>
        <item x="13"/>
        <item x="18"/>
        <item x="16"/>
        <item x="147"/>
        <item x="49"/>
        <item x="34"/>
        <item x="7"/>
        <item x="33"/>
        <item x="30"/>
        <item x="169"/>
        <item x="127"/>
        <item x="5"/>
        <item x="106"/>
        <item x="25"/>
        <item x="19"/>
        <item x="22"/>
        <item x="104"/>
        <item x="8"/>
        <item x="77"/>
        <item x="0"/>
        <item x="172"/>
        <item x="63"/>
        <item x="176"/>
        <item x="55"/>
        <item x="14"/>
        <item x="151"/>
        <item x="24"/>
        <item x="12"/>
        <item x="44"/>
        <item x="79"/>
        <item x="15"/>
        <item x="10"/>
        <item x="98"/>
        <item x="161"/>
        <item x="41"/>
        <item x="35"/>
        <item x="68"/>
        <item x="3"/>
        <item x="121"/>
        <item x="135"/>
        <item x="134"/>
        <item x="174"/>
        <item x="142"/>
        <item x="37"/>
        <item x="175"/>
        <item x="60"/>
        <item x="108"/>
        <item x="96"/>
        <item x="70"/>
        <item x="170"/>
        <item x="141"/>
        <item x="71"/>
        <item x="21"/>
        <item x="111"/>
        <item x="67"/>
        <item x="131"/>
        <item x="36"/>
        <item x="110"/>
        <item x="11"/>
        <item x="120"/>
        <item x="118"/>
        <item x="83"/>
        <item x="154"/>
        <item x="100"/>
        <item x="93"/>
        <item x="78"/>
        <item x="26"/>
        <item x="114"/>
        <item x="6"/>
        <item x="9"/>
        <item x="17"/>
        <item x="168"/>
        <item x="113"/>
        <item x="4"/>
        <item x="92"/>
        <item x="128"/>
        <item x="159"/>
        <item x="43"/>
        <item x="56"/>
        <item x="145"/>
        <item x="29"/>
        <item x="40"/>
        <item x="105"/>
        <item x="94"/>
        <item x="72"/>
        <item x="90"/>
        <item x="82"/>
        <item x="123"/>
        <item x="124"/>
        <item x="117"/>
        <item x="64"/>
        <item x="32"/>
        <item x="42"/>
        <item x="23"/>
        <item x="173"/>
        <item x="54"/>
        <item x="87"/>
        <item x="157"/>
        <item x="76"/>
        <item x="101"/>
        <item x="89"/>
        <item x="146"/>
        <item x="73"/>
        <item x="158"/>
        <item x="95"/>
        <item x="99"/>
        <item x="86"/>
        <item x="61"/>
        <item x="74"/>
        <item x="102"/>
        <item x="143"/>
        <item x="165"/>
        <item x="167"/>
        <item x="51"/>
        <item x="166"/>
        <item x="125"/>
        <item x="130"/>
        <item x="112"/>
        <item x="62"/>
        <item x="122"/>
        <item x="160"/>
        <item x="91"/>
        <item x="31"/>
        <item x="163"/>
        <item x="52"/>
        <item x="150"/>
        <item x="97"/>
        <item x="103"/>
        <item x="85"/>
        <item x="38"/>
        <item x="171"/>
        <item x="140"/>
        <item x="139"/>
        <item x="65"/>
        <item x="46"/>
        <item x="47"/>
        <item x="144"/>
        <item x="136"/>
        <item x="1"/>
        <item x="50"/>
        <item x="48"/>
        <item x="45"/>
        <item x="20"/>
        <item x="148"/>
        <item t="default"/>
      </items>
    </pivotField>
    <pivotField axis="axisRow" showAll="0">
      <items count="189">
        <item x="167"/>
        <item x="64"/>
        <item x="163"/>
        <item x="28"/>
        <item x="125"/>
        <item x="147"/>
        <item x="141"/>
        <item x="56"/>
        <item x="159"/>
        <item x="135"/>
        <item x="115"/>
        <item x="93"/>
        <item x="113"/>
        <item x="138"/>
        <item x="70"/>
        <item x="162"/>
        <item x="88"/>
        <item x="123"/>
        <item x="90"/>
        <item x="3"/>
        <item x="133"/>
        <item x="84"/>
        <item x="170"/>
        <item x="124"/>
        <item x="29"/>
        <item x="87"/>
        <item x="176"/>
        <item x="43"/>
        <item x="146"/>
        <item x="57"/>
        <item x="60"/>
        <item x="166"/>
        <item x="128"/>
        <item x="62"/>
        <item x="81"/>
        <item x="52"/>
        <item x="16"/>
        <item x="19"/>
        <item x="156"/>
        <item x="38"/>
        <item x="7"/>
        <item x="32"/>
        <item x="181"/>
        <item x="136"/>
        <item x="112"/>
        <item x="148"/>
        <item x="120"/>
        <item x="110"/>
        <item x="83"/>
        <item x="0"/>
        <item x="152"/>
        <item x="183"/>
        <item x="67"/>
        <item x="186"/>
        <item x="106"/>
        <item x="71"/>
        <item x="15"/>
        <item x="86"/>
        <item x="161"/>
        <item x="24"/>
        <item x="13"/>
        <item x="49"/>
        <item x="102"/>
        <item x="85"/>
        <item x="17"/>
        <item x="11"/>
        <item x="157"/>
        <item x="187"/>
        <item x="172"/>
        <item x="46"/>
        <item x="75"/>
        <item x="37"/>
        <item x="73"/>
        <item x="41"/>
        <item x="18"/>
        <item x="143"/>
        <item x="144"/>
        <item x="185"/>
        <item x="151"/>
        <item x="45"/>
        <item x="63"/>
        <item x="122"/>
        <item x="105"/>
        <item x="104"/>
        <item x="111"/>
        <item x="74"/>
        <item x="150"/>
        <item x="77"/>
        <item x="21"/>
        <item x="118"/>
        <item x="72"/>
        <item x="27"/>
        <item x="140"/>
        <item x="40"/>
        <item x="117"/>
        <item x="12"/>
        <item x="31"/>
        <item x="129"/>
        <item x="127"/>
        <item x="95"/>
        <item x="164"/>
        <item x="99"/>
        <item x="26"/>
        <item x="121"/>
        <item x="9"/>
        <item x="10"/>
        <item x="39"/>
        <item x="4"/>
        <item x="180"/>
        <item x="116"/>
        <item x="5"/>
        <item x="98"/>
        <item x="137"/>
        <item x="8"/>
        <item x="48"/>
        <item x="61"/>
        <item x="153"/>
        <item x="145"/>
        <item x="33"/>
        <item x="44"/>
        <item x="114"/>
        <item x="76"/>
        <item x="2"/>
        <item x="96"/>
        <item x="89"/>
        <item x="101"/>
        <item x="131"/>
        <item x="132"/>
        <item x="126"/>
        <item x="68"/>
        <item x="173"/>
        <item x="35"/>
        <item x="6"/>
        <item x="14"/>
        <item x="47"/>
        <item x="22"/>
        <item x="184"/>
        <item x="58"/>
        <item x="92"/>
        <item x="168"/>
        <item x="82"/>
        <item x="100"/>
        <item x="155"/>
        <item x="80"/>
        <item x="165"/>
        <item x="103"/>
        <item x="94"/>
        <item x="65"/>
        <item x="79"/>
        <item x="108"/>
        <item x="174"/>
        <item x="177"/>
        <item x="179"/>
        <item x="55"/>
        <item x="154"/>
        <item x="178"/>
        <item x="134"/>
        <item x="139"/>
        <item x="119"/>
        <item x="66"/>
        <item x="130"/>
        <item x="171"/>
        <item x="97"/>
        <item x="34"/>
        <item x="175"/>
        <item x="59"/>
        <item x="160"/>
        <item x="109"/>
        <item x="107"/>
        <item x="23"/>
        <item x="91"/>
        <item x="42"/>
        <item x="78"/>
        <item x="182"/>
        <item x="149"/>
        <item x="36"/>
        <item x="142"/>
        <item x="69"/>
        <item x="50"/>
        <item x="51"/>
        <item x="169"/>
        <item x="1"/>
        <item x="54"/>
        <item x="53"/>
        <item x="25"/>
        <item x="20"/>
        <item x="30"/>
        <item x="158"/>
        <item t="default"/>
      </items>
    </pivotField>
    <pivotField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2">
    <field x="7"/>
    <field x="8"/>
  </rowFields>
  <rowItems count="541">
    <i>
      <x/>
    </i>
    <i r="1">
      <x/>
    </i>
    <i r="1">
      <x v="31"/>
    </i>
    <i r="1">
      <x v="139"/>
    </i>
    <i>
      <x v="1"/>
    </i>
    <i r="1">
      <x v="15"/>
    </i>
    <i>
      <x v="2"/>
    </i>
    <i r="1">
      <x v="3"/>
    </i>
    <i r="1">
      <x v="19"/>
    </i>
    <i r="1">
      <x v="38"/>
    </i>
    <i r="1">
      <x v="63"/>
    </i>
    <i>
      <x v="3"/>
    </i>
    <i r="1">
      <x v="103"/>
    </i>
    <i>
      <x v="4"/>
    </i>
    <i r="1">
      <x v="176"/>
    </i>
    <i>
      <x v="5"/>
    </i>
    <i r="1">
      <x v="92"/>
    </i>
    <i>
      <x v="6"/>
    </i>
    <i r="1">
      <x v="100"/>
    </i>
    <i r="1">
      <x v="166"/>
    </i>
    <i>
      <x v="7"/>
    </i>
    <i r="1">
      <x v="80"/>
    </i>
    <i>
      <x v="8"/>
    </i>
    <i r="1">
      <x v="9"/>
    </i>
    <i r="1">
      <x v="13"/>
    </i>
    <i r="1">
      <x v="43"/>
    </i>
    <i r="1">
      <x v="112"/>
    </i>
    <i>
      <x v="9"/>
    </i>
    <i r="1">
      <x v="146"/>
    </i>
    <i>
      <x v="10"/>
    </i>
    <i r="1">
      <x v="42"/>
    </i>
    <i r="1">
      <x v="44"/>
    </i>
    <i r="1">
      <x v="101"/>
    </i>
    <i r="1">
      <x v="108"/>
    </i>
    <i r="1">
      <x v="120"/>
    </i>
    <i r="1">
      <x v="141"/>
    </i>
    <i r="1">
      <x v="142"/>
    </i>
    <i>
      <x v="11"/>
    </i>
    <i r="1">
      <x v="9"/>
    </i>
    <i r="1">
      <x v="19"/>
    </i>
    <i>
      <x v="12"/>
    </i>
    <i r="1">
      <x v="104"/>
    </i>
    <i>
      <x v="13"/>
    </i>
    <i r="1">
      <x v="2"/>
    </i>
    <i r="1">
      <x v="8"/>
    </i>
    <i r="1">
      <x v="15"/>
    </i>
    <i>
      <x v="14"/>
    </i>
    <i r="1">
      <x v="185"/>
    </i>
    <i>
      <x v="15"/>
    </i>
    <i r="1">
      <x v="99"/>
    </i>
    <i r="1">
      <x v="170"/>
    </i>
    <i>
      <x v="16"/>
    </i>
    <i r="1">
      <x v="3"/>
    </i>
    <i r="1">
      <x v="19"/>
    </i>
    <i r="1">
      <x v="24"/>
    </i>
    <i r="1">
      <x v="37"/>
    </i>
    <i r="1">
      <x v="51"/>
    </i>
    <i r="1">
      <x v="63"/>
    </i>
    <i r="1">
      <x v="90"/>
    </i>
    <i r="1">
      <x v="107"/>
    </i>
    <i r="1">
      <x v="135"/>
    </i>
    <i r="1">
      <x v="171"/>
    </i>
    <i r="1">
      <x v="173"/>
    </i>
    <i r="1">
      <x v="174"/>
    </i>
    <i r="1">
      <x v="187"/>
    </i>
    <i>
      <x v="17"/>
    </i>
    <i r="1">
      <x v="17"/>
    </i>
    <i r="1">
      <x v="94"/>
    </i>
    <i r="1">
      <x v="127"/>
    </i>
    <i r="1">
      <x v="156"/>
    </i>
    <i>
      <x v="18"/>
    </i>
    <i r="1">
      <x v="22"/>
    </i>
    <i r="1">
      <x v="26"/>
    </i>
    <i r="1">
      <x v="151"/>
    </i>
    <i r="1">
      <x v="154"/>
    </i>
    <i r="1">
      <x v="180"/>
    </i>
    <i>
      <x v="19"/>
    </i>
    <i r="1">
      <x v="4"/>
    </i>
    <i>
      <x v="20"/>
    </i>
    <i r="1">
      <x v="19"/>
    </i>
    <i r="1">
      <x v="107"/>
    </i>
    <i>
      <x v="21"/>
    </i>
    <i r="1">
      <x v="25"/>
    </i>
    <i r="1">
      <x v="185"/>
    </i>
    <i>
      <x v="22"/>
    </i>
    <i r="1">
      <x v="22"/>
    </i>
    <i>
      <x v="23"/>
    </i>
    <i r="1">
      <x v="27"/>
    </i>
    <i r="1">
      <x v="79"/>
    </i>
    <i r="1">
      <x v="119"/>
    </i>
    <i>
      <x v="24"/>
    </i>
    <i r="1">
      <x v="76"/>
    </i>
    <i>
      <x v="25"/>
    </i>
    <i r="1">
      <x v="36"/>
    </i>
    <i>
      <x v="26"/>
    </i>
    <i r="1">
      <x v="76"/>
    </i>
    <i>
      <x v="27"/>
    </i>
    <i r="1">
      <x v="182"/>
    </i>
    <i>
      <x v="28"/>
    </i>
    <i r="1">
      <x/>
    </i>
    <i>
      <x v="29"/>
    </i>
    <i r="1">
      <x v="70"/>
    </i>
    <i r="1">
      <x v="172"/>
    </i>
    <i>
      <x v="30"/>
    </i>
    <i r="1">
      <x v="32"/>
    </i>
    <i r="1">
      <x v="97"/>
    </i>
    <i>
      <x v="31"/>
    </i>
    <i r="1">
      <x v="165"/>
    </i>
    <i>
      <x v="32"/>
    </i>
    <i r="1">
      <x v="72"/>
    </i>
    <i>
      <x v="33"/>
    </i>
    <i r="1">
      <x v="10"/>
    </i>
    <i r="1">
      <x v="22"/>
    </i>
    <i r="1">
      <x v="56"/>
    </i>
    <i r="1">
      <x v="104"/>
    </i>
    <i r="1">
      <x v="137"/>
    </i>
    <i r="1">
      <x v="161"/>
    </i>
    <i r="1">
      <x v="165"/>
    </i>
    <i r="1">
      <x v="180"/>
    </i>
    <i>
      <x v="34"/>
    </i>
    <i r="1">
      <x v="3"/>
    </i>
    <i r="1">
      <x v="19"/>
    </i>
    <i r="1">
      <x v="107"/>
    </i>
    <i>
      <x v="35"/>
    </i>
    <i r="1">
      <x v="74"/>
    </i>
    <i>
      <x v="36"/>
    </i>
    <i r="1">
      <x v="19"/>
    </i>
    <i>
      <x v="37"/>
    </i>
    <i r="1">
      <x v="182"/>
    </i>
    <i>
      <x v="38"/>
    </i>
    <i r="1">
      <x v="71"/>
    </i>
    <i r="1">
      <x v="110"/>
    </i>
    <i>
      <x v="39"/>
    </i>
    <i r="1">
      <x v="113"/>
    </i>
    <i>
      <x v="40"/>
    </i>
    <i r="1">
      <x v="175"/>
    </i>
    <i>
      <x v="41"/>
    </i>
    <i r="1">
      <x v="16"/>
    </i>
    <i r="1">
      <x v="131"/>
    </i>
    <i r="1">
      <x v="185"/>
    </i>
    <i>
      <x v="42"/>
    </i>
    <i r="1">
      <x v="12"/>
    </i>
    <i>
      <x v="43"/>
    </i>
    <i r="1">
      <x v="9"/>
    </i>
    <i>
      <x v="44"/>
    </i>
    <i r="1">
      <x v="110"/>
    </i>
    <i>
      <x v="45"/>
    </i>
    <i r="1">
      <x v="12"/>
    </i>
    <i r="1">
      <x v="120"/>
    </i>
    <i r="1">
      <x v="141"/>
    </i>
    <i>
      <x v="46"/>
    </i>
    <i r="1">
      <x v="102"/>
    </i>
    <i>
      <x v="47"/>
    </i>
    <i r="1">
      <x v="41"/>
    </i>
    <i r="1">
      <x v="185"/>
    </i>
    <i>
      <x v="48"/>
    </i>
    <i r="1">
      <x v="35"/>
    </i>
    <i r="1">
      <x v="102"/>
    </i>
    <i r="1">
      <x v="169"/>
    </i>
    <i>
      <x v="49"/>
    </i>
    <i r="1">
      <x v="84"/>
    </i>
    <i>
      <x v="50"/>
    </i>
    <i r="1">
      <x v="104"/>
    </i>
    <i>
      <x v="51"/>
    </i>
    <i r="1">
      <x v="19"/>
    </i>
    <i>
      <x v="52"/>
    </i>
    <i r="1">
      <x v="49"/>
    </i>
    <i r="1">
      <x v="181"/>
    </i>
    <i>
      <x v="53"/>
    </i>
    <i r="1">
      <x v="19"/>
    </i>
    <i>
      <x v="54"/>
    </i>
    <i r="1">
      <x v="64"/>
    </i>
    <i r="1">
      <x v="129"/>
    </i>
    <i>
      <x v="55"/>
    </i>
    <i r="1">
      <x v="67"/>
    </i>
    <i>
      <x v="56"/>
    </i>
    <i r="1">
      <x v="165"/>
    </i>
    <i>
      <x v="57"/>
    </i>
    <i r="1">
      <x v="36"/>
    </i>
    <i>
      <x v="58"/>
    </i>
    <i r="1">
      <x v="166"/>
    </i>
    <i>
      <x v="59"/>
    </i>
    <i r="1">
      <x v="92"/>
    </i>
    <i r="1">
      <x v="183"/>
    </i>
    <i r="1">
      <x v="185"/>
    </i>
    <i>
      <x v="60"/>
    </i>
    <i r="1">
      <x v="104"/>
    </i>
    <i>
      <x v="61"/>
    </i>
    <i r="1">
      <x v="41"/>
    </i>
    <i r="1">
      <x v="185"/>
    </i>
    <i>
      <x v="62"/>
    </i>
    <i r="1">
      <x v="19"/>
    </i>
    <i>
      <x v="63"/>
    </i>
    <i r="1">
      <x v="52"/>
    </i>
    <i r="1">
      <x v="64"/>
    </i>
    <i r="1">
      <x v="159"/>
    </i>
    <i>
      <x v="64"/>
    </i>
    <i r="1">
      <x v="60"/>
    </i>
    <i r="1">
      <x v="95"/>
    </i>
    <i>
      <x v="65"/>
    </i>
    <i r="1">
      <x v="66"/>
    </i>
    <i r="1">
      <x v="183"/>
    </i>
    <i>
      <x v="66"/>
    </i>
    <i r="1">
      <x v="130"/>
    </i>
    <i>
      <x v="67"/>
    </i>
    <i r="1">
      <x v="69"/>
    </i>
    <i r="1">
      <x v="114"/>
    </i>
    <i r="1">
      <x v="134"/>
    </i>
    <i r="1">
      <x v="136"/>
    </i>
    <i r="1">
      <x v="171"/>
    </i>
    <i>
      <x v="68"/>
    </i>
    <i r="1">
      <x v="39"/>
    </i>
    <i>
      <x v="69"/>
    </i>
    <i r="1">
      <x v="85"/>
    </i>
    <i r="1">
      <x v="140"/>
    </i>
    <i>
      <x v="70"/>
    </i>
    <i r="1">
      <x v="110"/>
    </i>
    <i>
      <x v="71"/>
    </i>
    <i r="1">
      <x v="74"/>
    </i>
    <i>
      <x v="72"/>
    </i>
    <i r="1">
      <x v="76"/>
    </i>
    <i>
      <x v="73"/>
    </i>
    <i r="1">
      <x v="28"/>
    </i>
    <i r="1">
      <x v="36"/>
    </i>
    <i r="1">
      <x v="75"/>
    </i>
    <i>
      <x v="74"/>
    </i>
    <i r="1">
      <x v="77"/>
    </i>
    <i r="1">
      <x v="171"/>
    </i>
    <i>
      <x v="75"/>
    </i>
    <i r="1">
      <x v="78"/>
    </i>
    <i r="1">
      <x v="171"/>
    </i>
    <i>
      <x v="76"/>
    </i>
    <i r="1">
      <x v="79"/>
    </i>
    <i r="1">
      <x v="171"/>
    </i>
    <i>
      <x v="77"/>
    </i>
    <i r="1">
      <x v="53"/>
    </i>
    <i>
      <x v="78"/>
    </i>
    <i r="1">
      <x v="64"/>
    </i>
    <i>
      <x v="79"/>
    </i>
    <i r="1">
      <x v="81"/>
    </i>
    <i r="1">
      <x v="103"/>
    </i>
    <i r="1">
      <x v="109"/>
    </i>
    <i>
      <x v="80"/>
    </i>
    <i r="1">
      <x v="83"/>
    </i>
    <i r="1">
      <x v="185"/>
    </i>
    <i>
      <x v="81"/>
    </i>
    <i r="1">
      <x v="34"/>
    </i>
    <i r="1">
      <x v="85"/>
    </i>
    <i r="1">
      <x v="121"/>
    </i>
    <i>
      <x v="82"/>
    </i>
    <i r="1">
      <x v="185"/>
    </i>
    <i>
      <x v="83"/>
    </i>
    <i r="1">
      <x v="86"/>
    </i>
    <i r="1">
      <x v="171"/>
    </i>
    <i>
      <x v="84"/>
    </i>
    <i r="1">
      <x v="87"/>
    </i>
    <i>
      <x v="85"/>
    </i>
    <i r="1">
      <x v="185"/>
    </i>
    <i>
      <x v="86"/>
    </i>
    <i r="1">
      <x v="158"/>
    </i>
    <i>
      <x v="87"/>
    </i>
    <i r="1">
      <x v="72"/>
    </i>
    <i>
      <x v="88"/>
    </i>
    <i r="1">
      <x v="184"/>
    </i>
    <i r="1">
      <x v="185"/>
    </i>
    <i>
      <x v="89"/>
    </i>
    <i r="1">
      <x v="73"/>
    </i>
    <i>
      <x v="90"/>
    </i>
    <i r="1">
      <x v="89"/>
    </i>
    <i>
      <x v="91"/>
    </i>
    <i r="1">
      <x v="65"/>
    </i>
    <i>
      <x v="92"/>
    </i>
    <i r="1">
      <x v="97"/>
    </i>
    <i r="1">
      <x v="103"/>
    </i>
    <i>
      <x v="93"/>
    </i>
    <i r="1">
      <x v="158"/>
    </i>
    <i>
      <x v="94"/>
    </i>
    <i r="1">
      <x v="18"/>
    </i>
    <i>
      <x v="95"/>
    </i>
    <i r="1">
      <x v="19"/>
    </i>
    <i>
      <x v="96"/>
    </i>
    <i r="1">
      <x v="168"/>
    </i>
    <i>
      <x v="97"/>
    </i>
    <i r="1">
      <x v="12"/>
    </i>
    <i r="1">
      <x v="111"/>
    </i>
    <i r="1">
      <x v="123"/>
    </i>
    <i>
      <x v="98"/>
    </i>
    <i r="1">
      <x v="21"/>
    </i>
    <i>
      <x v="99"/>
    </i>
    <i r="1">
      <x v="57"/>
    </i>
    <i r="1">
      <x v="91"/>
    </i>
    <i>
      <x v="100"/>
    </i>
    <i r="1">
      <x v="81"/>
    </i>
    <i r="1">
      <x v="109"/>
    </i>
    <i>
      <x v="101"/>
    </i>
    <i r="1">
      <x v="1"/>
    </i>
    <i r="1">
      <x v="36"/>
    </i>
    <i r="1">
      <x v="40"/>
    </i>
    <i r="1">
      <x v="55"/>
    </i>
    <i r="1">
      <x v="65"/>
    </i>
    <i r="1">
      <x v="104"/>
    </i>
    <i r="1">
      <x v="105"/>
    </i>
    <i r="1">
      <x v="106"/>
    </i>
    <i r="1">
      <x v="147"/>
    </i>
    <i r="1">
      <x v="177"/>
    </i>
    <i>
      <x v="102"/>
    </i>
    <i r="1">
      <x v="104"/>
    </i>
    <i>
      <x v="103"/>
    </i>
    <i r="1">
      <x v="9"/>
    </i>
    <i r="1">
      <x v="19"/>
    </i>
    <i r="1">
      <x v="107"/>
    </i>
    <i r="1">
      <x v="135"/>
    </i>
    <i>
      <x v="104"/>
    </i>
    <i r="1">
      <x v="12"/>
    </i>
    <i>
      <x v="105"/>
    </i>
    <i r="1">
      <x v="23"/>
    </i>
    <i r="1">
      <x v="32"/>
    </i>
    <i r="1">
      <x v="81"/>
    </i>
    <i r="1">
      <x v="103"/>
    </i>
    <i>
      <x v="106"/>
    </i>
    <i r="1">
      <x v="73"/>
    </i>
    <i r="1">
      <x v="93"/>
    </i>
    <i r="1">
      <x v="132"/>
    </i>
    <i r="1">
      <x v="133"/>
    </i>
    <i>
      <x v="107"/>
    </i>
    <i r="1">
      <x v="101"/>
    </i>
    <i r="1">
      <x v="141"/>
    </i>
    <i>
      <x v="108"/>
    </i>
    <i r="1">
      <x v="13"/>
    </i>
    <i r="1">
      <x v="112"/>
    </i>
    <i>
      <x v="109"/>
    </i>
    <i r="1">
      <x v="36"/>
    </i>
    <i>
      <x v="110"/>
    </i>
    <i r="1">
      <x v="69"/>
    </i>
    <i r="1">
      <x v="171"/>
    </i>
    <i>
      <x v="111"/>
    </i>
    <i r="1">
      <x v="33"/>
    </i>
    <i>
      <x v="112"/>
    </i>
    <i r="1">
      <x v="154"/>
    </i>
    <i>
      <x v="113"/>
    </i>
    <i r="1">
      <x v="131"/>
    </i>
    <i r="1">
      <x v="163"/>
    </i>
    <i r="1">
      <x v="185"/>
    </i>
    <i>
      <x v="114"/>
    </i>
    <i r="1">
      <x v="171"/>
    </i>
    <i>
      <x v="115"/>
    </i>
    <i r="1">
      <x v="12"/>
    </i>
    <i r="1">
      <x v="44"/>
    </i>
    <i r="1">
      <x v="141"/>
    </i>
    <i r="1">
      <x v="171"/>
    </i>
    <i>
      <x v="116"/>
    </i>
    <i r="1">
      <x v="62"/>
    </i>
    <i r="1">
      <x v="125"/>
    </i>
    <i>
      <x v="117"/>
    </i>
    <i r="1">
      <x v="85"/>
    </i>
    <i r="1">
      <x v="121"/>
    </i>
    <i>
      <x v="118"/>
    </i>
    <i r="1">
      <x v="101"/>
    </i>
    <i r="1">
      <x v="162"/>
    </i>
    <i>
      <x v="119"/>
    </i>
    <i r="1">
      <x v="185"/>
    </i>
    <i>
      <x v="120"/>
    </i>
    <i r="1">
      <x v="126"/>
    </i>
    <i>
      <x v="121"/>
    </i>
    <i r="1">
      <x v="20"/>
    </i>
    <i>
      <x v="122"/>
    </i>
    <i r="1">
      <x v="128"/>
    </i>
    <i>
      <x v="123"/>
    </i>
    <i r="1">
      <x v="52"/>
    </i>
    <i r="1">
      <x v="129"/>
    </i>
    <i>
      <x v="124"/>
    </i>
    <i r="1">
      <x v="184"/>
    </i>
    <i r="1">
      <x v="185"/>
    </i>
    <i>
      <x v="125"/>
    </i>
    <i r="1">
      <x v="69"/>
    </i>
    <i r="1">
      <x v="134"/>
    </i>
    <i r="1">
      <x v="171"/>
    </i>
    <i>
      <x v="126"/>
    </i>
    <i r="1">
      <x v="19"/>
    </i>
    <i r="1">
      <x v="107"/>
    </i>
    <i r="1">
      <x v="135"/>
    </i>
    <i>
      <x v="127"/>
    </i>
    <i r="1">
      <x v="69"/>
    </i>
    <i r="1">
      <x v="136"/>
    </i>
    <i r="1">
      <x v="171"/>
    </i>
    <i>
      <x v="128"/>
    </i>
    <i r="1">
      <x v="36"/>
    </i>
    <i>
      <x v="129"/>
    </i>
    <i r="1">
      <x v="11"/>
    </i>
    <i>
      <x v="130"/>
    </i>
    <i r="1">
      <x/>
    </i>
    <i>
      <x v="131"/>
    </i>
    <i r="1">
      <x v="48"/>
    </i>
    <i>
      <x v="132"/>
    </i>
    <i r="1">
      <x v="149"/>
    </i>
    <i>
      <x v="133"/>
    </i>
    <i r="1">
      <x v="12"/>
    </i>
    <i r="1">
      <x v="44"/>
    </i>
    <i r="1">
      <x v="120"/>
    </i>
    <i r="1">
      <x v="123"/>
    </i>
    <i>
      <x v="134"/>
    </i>
    <i r="1">
      <x v="44"/>
    </i>
    <i r="1">
      <x v="144"/>
    </i>
    <i>
      <x v="135"/>
    </i>
    <i r="1">
      <x v="148"/>
    </i>
    <i>
      <x v="136"/>
    </i>
    <i r="1">
      <x v="12"/>
    </i>
    <i>
      <x v="137"/>
    </i>
    <i r="1">
      <x v="82"/>
    </i>
    <i r="1">
      <x v="124"/>
    </i>
    <i r="1">
      <x v="185"/>
    </i>
    <i>
      <x v="138"/>
    </i>
    <i r="1">
      <x v="54"/>
    </i>
    <i>
      <x v="139"/>
    </i>
    <i r="1">
      <x v="138"/>
    </i>
    <i>
      <x v="140"/>
    </i>
    <i r="1">
      <x v="14"/>
    </i>
    <i r="1">
      <x v="104"/>
    </i>
    <i r="1">
      <x v="147"/>
    </i>
    <i>
      <x v="141"/>
    </i>
    <i r="1">
      <x v="143"/>
    </i>
    <i>
      <x v="142"/>
    </i>
    <i r="1">
      <x v="167"/>
    </i>
    <i>
      <x v="143"/>
    </i>
    <i r="1">
      <x v="50"/>
    </i>
    <i r="1">
      <x v="164"/>
    </i>
    <i>
      <x v="144"/>
    </i>
    <i r="1">
      <x v="36"/>
    </i>
    <i r="1">
      <x v="155"/>
    </i>
    <i>
      <x v="145"/>
    </i>
    <i r="1">
      <x v="154"/>
    </i>
    <i>
      <x v="146"/>
    </i>
    <i r="1">
      <x v="7"/>
    </i>
    <i r="1">
      <x v="115"/>
    </i>
    <i r="1">
      <x v="165"/>
    </i>
    <i>
      <x v="147"/>
    </i>
    <i r="1">
      <x v="22"/>
    </i>
    <i r="1">
      <x v="152"/>
    </i>
    <i r="1">
      <x v="180"/>
    </i>
    <i>
      <x v="148"/>
    </i>
    <i r="1">
      <x v="20"/>
    </i>
    <i>
      <x v="149"/>
    </i>
    <i r="1">
      <x v="92"/>
    </i>
    <i>
      <x v="150"/>
    </i>
    <i r="1">
      <x v="46"/>
    </i>
    <i r="1">
      <x v="98"/>
    </i>
    <i>
      <x v="151"/>
    </i>
    <i r="1">
      <x v="64"/>
    </i>
    <i>
      <x v="152"/>
    </i>
    <i r="1">
      <x v="185"/>
    </i>
    <i>
      <x v="153"/>
    </i>
    <i r="1">
      <x v="68"/>
    </i>
    <i>
      <x v="154"/>
    </i>
    <i r="1">
      <x v="111"/>
    </i>
    <i>
      <x v="155"/>
    </i>
    <i r="1">
      <x v="124"/>
    </i>
    <i r="1">
      <x v="131"/>
    </i>
    <i r="1">
      <x v="185"/>
    </i>
    <i>
      <x v="156"/>
    </i>
    <i r="1">
      <x v="150"/>
    </i>
    <i>
      <x v="157"/>
    </i>
    <i r="1">
      <x v="29"/>
    </i>
    <i r="1">
      <x v="30"/>
    </i>
    <i r="1">
      <x v="115"/>
    </i>
    <i r="1">
      <x v="153"/>
    </i>
    <i>
      <x v="158"/>
    </i>
    <i r="1">
      <x v="15"/>
    </i>
    <i r="1">
      <x v="58"/>
    </i>
    <i>
      <x v="159"/>
    </i>
    <i r="1">
      <x v="25"/>
    </i>
    <i>
      <x v="160"/>
    </i>
    <i r="1">
      <x v="47"/>
    </i>
    <i>
      <x v="161"/>
    </i>
    <i r="1">
      <x v="18"/>
    </i>
    <i>
      <x v="162"/>
    </i>
    <i r="1">
      <x v="27"/>
    </i>
    <i r="1">
      <x v="69"/>
    </i>
    <i r="1">
      <x v="77"/>
    </i>
    <i r="1">
      <x v="86"/>
    </i>
    <i r="1">
      <x v="107"/>
    </i>
    <i r="1">
      <x v="114"/>
    </i>
    <i r="1">
      <x v="134"/>
    </i>
    <i r="1">
      <x v="136"/>
    </i>
    <i r="1">
      <x v="171"/>
    </i>
    <i>
      <x v="163"/>
    </i>
    <i r="1">
      <x v="107"/>
    </i>
    <i>
      <x v="164"/>
    </i>
    <i r="1">
      <x v="19"/>
    </i>
    <i>
      <x v="165"/>
    </i>
    <i r="1">
      <x v="5"/>
    </i>
    <i>
      <x v="166"/>
    </i>
    <i r="1">
      <x v="104"/>
    </i>
    <i>
      <x v="167"/>
    </i>
    <i r="1">
      <x v="96"/>
    </i>
    <i r="1">
      <x v="185"/>
    </i>
    <i>
      <x v="168"/>
    </i>
    <i r="1">
      <x v="185"/>
    </i>
    <i>
      <x v="169"/>
    </i>
    <i r="1">
      <x v="22"/>
    </i>
    <i r="1">
      <x v="116"/>
    </i>
    <i r="1">
      <x v="151"/>
    </i>
    <i r="1">
      <x v="154"/>
    </i>
    <i>
      <x v="170"/>
    </i>
    <i r="1">
      <x v="117"/>
    </i>
    <i>
      <x v="171"/>
    </i>
    <i r="1">
      <x v="122"/>
    </i>
    <i r="1">
      <x v="181"/>
    </i>
    <i>
      <x v="172"/>
    </i>
    <i r="1">
      <x v="29"/>
    </i>
    <i r="1">
      <x v="153"/>
    </i>
    <i>
      <x v="173"/>
    </i>
    <i r="1">
      <x v="183"/>
    </i>
    <i>
      <x v="174"/>
    </i>
    <i r="1">
      <x v="59"/>
    </i>
    <i r="1">
      <x v="185"/>
    </i>
    <i>
      <x v="175"/>
    </i>
    <i r="1">
      <x v="6"/>
    </i>
    <i r="1">
      <x v="16"/>
    </i>
    <i r="1">
      <x v="25"/>
    </i>
    <i r="1">
      <x v="41"/>
    </i>
    <i r="1">
      <x v="45"/>
    </i>
    <i r="1">
      <x v="59"/>
    </i>
    <i r="1">
      <x v="61"/>
    </i>
    <i r="1">
      <x v="83"/>
    </i>
    <i r="1">
      <x v="88"/>
    </i>
    <i r="1">
      <x v="96"/>
    </i>
    <i r="1">
      <x v="118"/>
    </i>
    <i r="1">
      <x v="124"/>
    </i>
    <i r="1">
      <x v="131"/>
    </i>
    <i r="1">
      <x v="145"/>
    </i>
    <i r="1">
      <x v="157"/>
    </i>
    <i r="1">
      <x v="160"/>
    </i>
    <i r="1">
      <x v="163"/>
    </i>
    <i r="1">
      <x v="178"/>
    </i>
    <i r="1">
      <x v="179"/>
    </i>
    <i r="1">
      <x v="184"/>
    </i>
    <i r="1">
      <x v="185"/>
    </i>
    <i r="1">
      <x v="186"/>
    </i>
    <i>
      <x v="176"/>
    </i>
    <i r="1">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DF465D-5A8B-4ABF-A5CC-A6532B02B9D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tegory">
  <location ref="C41:D44"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axis="axisRow" showAll="0">
      <items count="3">
        <item x="0"/>
        <item x="1"/>
        <item t="default"/>
      </items>
    </pivotField>
    <pivotField showAll="0"/>
    <pivotField showAll="0"/>
    <pivotField dataField="1"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1">
    <field x="6"/>
  </rowFields>
  <rowItems count="3">
    <i>
      <x/>
    </i>
    <i>
      <x v="1"/>
    </i>
    <i t="grand">
      <x/>
    </i>
  </rowItems>
  <colItems count="1">
    <i/>
  </colItems>
  <dataFields count="1">
    <dataField name="Sum of MILES"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AEB2BD-5F37-4B3D-B8CE-F43F45ACAC9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ategory">
  <location ref="C33:D36"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axis="axisRow" showAll="0">
      <items count="3">
        <item x="0"/>
        <item x="1"/>
        <item t="default"/>
      </items>
    </pivotField>
    <pivotField showAll="0"/>
    <pivotField showAll="0"/>
    <pivotField showAll="0"/>
    <pivotField showAll="0"/>
    <pivotField numFmtId="165" showAll="0"/>
    <pivotField numFmtId="2" showAll="0"/>
    <pivotField numFmtId="164" showAll="0"/>
    <pivotField dataField="1"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1">
    <field x="6"/>
  </rowFields>
  <rowItems count="3">
    <i>
      <x/>
    </i>
    <i>
      <x v="1"/>
    </i>
    <i t="grand">
      <x/>
    </i>
  </rowItems>
  <colItems count="1">
    <i/>
  </colItems>
  <dataFields count="1">
    <dataField name="Average of SPEED" fld="14" subtotal="average" baseField="4" baseItem="0"/>
  </dataFields>
  <formats count="2">
    <format dxfId="1">
      <pivotArea collapsedLevelsAreSubtotals="1" fieldPosition="0">
        <references count="1">
          <reference field="6" count="1">
            <x v="0"/>
          </reference>
        </references>
      </pivotArea>
    </format>
    <format dxfId="0">
      <pivotArea collapsedLevelsAreSubtotals="1" fieldPosition="0">
        <references count="1">
          <reference field="6" count="1">
            <x v="1"/>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EC228D-27ED-4723-9132-B9DF351AFE4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rom -To">
  <location ref="F18:G19" firstHeaderRow="0" firstDataRow="1" firstDataCol="0"/>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dataField="1" showAll="0"/>
    <pivotField showAll="0"/>
    <pivotField numFmtId="165" showAll="0"/>
    <pivotField numFmtId="2" showAll="0"/>
    <pivotField numFmtId="164" showAll="0"/>
    <pivotField dataField="1"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Items count="1">
    <i/>
  </rowItems>
  <colFields count="1">
    <field x="-2"/>
  </colFields>
  <colItems count="2">
    <i>
      <x/>
    </i>
    <i i="1">
      <x v="1"/>
    </i>
  </colItems>
  <dataFields count="2">
    <dataField name="Average of SPEED" fld="14" subtotal="average" baseField="0" baseItem="0" numFmtId="2"/>
    <dataField name="Average of MILES" fld="9" subtotal="average" baseField="0" baseItem="1" numFmtId="2"/>
  </dataFields>
  <formats count="2">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ADEECC-E75F-4885-A4EA-A5D47269DEE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easons">
  <location ref="I20:J53"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showAll="0"/>
    <pivotField axis="axisRow" dataField="1" showAll="0">
      <items count="12">
        <item x="10"/>
        <item x="6"/>
        <item x="7"/>
        <item x="8"/>
        <item x="4"/>
        <item x="2"/>
        <item x="0"/>
        <item x="3"/>
        <item x="9"/>
        <item h="1" x="1"/>
        <item x="5"/>
        <item t="default"/>
      </items>
    </pivotField>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5">
        <item n="Winter" x="0"/>
        <item n="Spring" x="1"/>
        <item n="Summer" x="2"/>
        <item n="Fall"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2">
    <field x="17"/>
    <field x="10"/>
  </rowFields>
  <rowItems count="33">
    <i>
      <x/>
    </i>
    <i r="1">
      <x v="1"/>
    </i>
    <i r="1">
      <x v="4"/>
    </i>
    <i r="1">
      <x v="5"/>
    </i>
    <i r="1">
      <x v="6"/>
    </i>
    <i r="1">
      <x v="7"/>
    </i>
    <i r="1">
      <x v="10"/>
    </i>
    <i>
      <x v="1"/>
    </i>
    <i r="1">
      <x v="1"/>
    </i>
    <i r="1">
      <x v="4"/>
    </i>
    <i r="1">
      <x v="5"/>
    </i>
    <i r="1">
      <x v="6"/>
    </i>
    <i r="1">
      <x v="7"/>
    </i>
    <i r="1">
      <x v="10"/>
    </i>
    <i>
      <x v="2"/>
    </i>
    <i r="1">
      <x/>
    </i>
    <i r="1">
      <x v="2"/>
    </i>
    <i r="1">
      <x v="3"/>
    </i>
    <i r="1">
      <x v="4"/>
    </i>
    <i r="1">
      <x v="5"/>
    </i>
    <i r="1">
      <x v="6"/>
    </i>
    <i r="1">
      <x v="7"/>
    </i>
    <i r="1">
      <x v="8"/>
    </i>
    <i r="1">
      <x v="10"/>
    </i>
    <i>
      <x v="3"/>
    </i>
    <i r="1">
      <x/>
    </i>
    <i r="1">
      <x v="1"/>
    </i>
    <i r="1">
      <x v="4"/>
    </i>
    <i r="1">
      <x v="5"/>
    </i>
    <i r="1">
      <x v="6"/>
    </i>
    <i r="1">
      <x v="7"/>
    </i>
    <i r="1">
      <x v="10"/>
    </i>
    <i t="grand">
      <x/>
    </i>
  </rowItems>
  <colItems count="1">
    <i/>
  </colItems>
  <dataFields count="1">
    <dataField name="Count of PURPOSE" fld="1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AFF80F-D599-4524-AD2D-39DC51AB2F5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From -To">
  <location ref="F3:G9"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axis="axisRow" showAll="0" sortType="descending">
      <items count="178">
        <item h="1" x="155"/>
        <item h="1" x="153"/>
        <item h="1" x="27"/>
        <item h="1" x="116"/>
        <item h="1" x="133"/>
        <item h="1" x="132"/>
        <item h="1" sd="0" x="149"/>
        <item h="1" sd="0" x="59"/>
        <item h="1" x="126"/>
        <item h="1" x="88"/>
        <item h="1" sd="0" x="107"/>
        <item h="1" sd="0" x="129"/>
        <item h="1" x="66"/>
        <item h="1" x="152"/>
        <item h="1" x="81"/>
        <item h="1" x="84"/>
        <item h="1" sd="0" x="2"/>
        <item h="1" x="109"/>
        <item h="1" x="162"/>
        <item h="1" x="115"/>
        <item h="1" x="28"/>
        <item h="1" x="80"/>
        <item h="1" x="164"/>
        <item h="1" x="39"/>
        <item h="1" x="138"/>
        <item h="1" x="53"/>
        <item h="1" x="137"/>
        <item h="1" x="58"/>
        <item h="1" x="156"/>
        <item h="1" x="69"/>
        <item h="1" x="119"/>
        <item h="1" x="57"/>
        <item h="1" x="75"/>
        <item h="1" x="13"/>
        <item h="1" sd="0" x="18"/>
        <item h="1" x="16"/>
        <item h="1" x="147"/>
        <item h="1" x="49"/>
        <item h="1" x="34"/>
        <item h="1" x="7"/>
        <item h="1" x="33"/>
        <item h="1" x="30"/>
        <item h="1" x="169"/>
        <item h="1" x="127"/>
        <item h="1" x="5"/>
        <item h="1" x="106"/>
        <item h="1" x="25"/>
        <item h="1" x="19"/>
        <item h="1" x="22"/>
        <item h="1" x="104"/>
        <item h="1" x="8"/>
        <item h="1" sd="0" x="77"/>
        <item h="1" x="0"/>
        <item h="1" x="172"/>
        <item h="1" x="63"/>
        <item h="1" x="176"/>
        <item h="1" x="55"/>
        <item h="1" x="14"/>
        <item h="1" x="151"/>
        <item h="1" x="24"/>
        <item h="1" x="12"/>
        <item h="1" x="44"/>
        <item h="1" x="79"/>
        <item h="1" x="15"/>
        <item h="1" x="10"/>
        <item h="1" x="98"/>
        <item h="1" x="161"/>
        <item h="1" sd="0" x="41"/>
        <item h="1" x="35"/>
        <item h="1" sd="0" x="68"/>
        <item h="1" x="3"/>
        <item h="1" x="121"/>
        <item h="1" x="135"/>
        <item h="1" x="134"/>
        <item h="1" x="174"/>
        <item h="1" x="142"/>
        <item h="1" x="37"/>
        <item h="1" x="175"/>
        <item h="1" x="60"/>
        <item h="1" x="108"/>
        <item h="1" x="96"/>
        <item h="1" sd="0" x="70"/>
        <item h="1" x="170"/>
        <item h="1" sd="0" x="141"/>
        <item h="1" x="71"/>
        <item h="1" x="21"/>
        <item h="1" x="111"/>
        <item h="1" sd="0" x="67"/>
        <item h="1" x="131"/>
        <item h="1" x="36"/>
        <item h="1" x="110"/>
        <item h="1" x="11"/>
        <item h="1" x="120"/>
        <item h="1" x="118"/>
        <item h="1" x="83"/>
        <item h="1" x="154"/>
        <item h="1" x="100"/>
        <item h="1" x="93"/>
        <item h="1" x="78"/>
        <item h="1" x="26"/>
        <item h="1" x="114"/>
        <item h="1" x="6"/>
        <item h="1" x="9"/>
        <item x="17"/>
        <item h="1" x="168"/>
        <item h="1" sd="0" x="113"/>
        <item h="1" x="4"/>
        <item h="1" x="92"/>
        <item h="1" x="128"/>
        <item h="1" x="159"/>
        <item h="1" x="43"/>
        <item h="1" x="56"/>
        <item h="1" x="145"/>
        <item h="1" x="29"/>
        <item h="1" x="40"/>
        <item h="1" x="105"/>
        <item h="1" x="94"/>
        <item h="1" sd="0" x="72"/>
        <item h="1" x="90"/>
        <item h="1" x="82"/>
        <item h="1" x="123"/>
        <item h="1" x="124"/>
        <item h="1" x="117"/>
        <item h="1" x="64"/>
        <item h="1" x="32"/>
        <item h="1" x="42"/>
        <item h="1" sd="0" x="23"/>
        <item h="1" sd="0" x="173"/>
        <item h="1" x="54"/>
        <item h="1" x="87"/>
        <item h="1" x="157"/>
        <item h="1" sd="0" x="76"/>
        <item h="1" x="101"/>
        <item h="1" x="89"/>
        <item h="1" x="146"/>
        <item h="1" x="73"/>
        <item h="1" x="158"/>
        <item h="1" x="95"/>
        <item h="1" x="99"/>
        <item h="1" x="86"/>
        <item h="1" x="61"/>
        <item h="1" x="74"/>
        <item h="1" x="102"/>
        <item h="1" x="143"/>
        <item h="1" x="165"/>
        <item h="1" sd="0" x="167"/>
        <item h="1" x="51"/>
        <item h="1" x="166"/>
        <item h="1" x="125"/>
        <item h="1" x="130"/>
        <item h="1" x="112"/>
        <item h="1" x="62"/>
        <item h="1" x="122"/>
        <item h="1" x="160"/>
        <item h="1" x="91"/>
        <item h="1" x="31"/>
        <item h="1" x="163"/>
        <item h="1" x="52"/>
        <item h="1" x="150"/>
        <item h="1" x="97"/>
        <item h="1" x="103"/>
        <item h="1" x="85"/>
        <item h="1" sd="0" x="38"/>
        <item h="1" x="171"/>
        <item h="1" x="140"/>
        <item h="1" x="139"/>
        <item h="1" x="65"/>
        <item h="1" x="46"/>
        <item h="1" x="47"/>
        <item h="1" x="144"/>
        <item h="1" x="136"/>
        <item h="1" x="1"/>
        <item h="1" x="50"/>
        <item h="1" x="48"/>
        <item h="1" x="45"/>
        <item h="1" sd="0" x="20"/>
        <item h="1" sd="0" x="148"/>
        <item t="default"/>
      </items>
      <autoSortScope>
        <pivotArea dataOnly="0" outline="0" fieldPosition="0">
          <references count="1">
            <reference field="4294967294" count="1" selected="0">
              <x v="0"/>
            </reference>
          </references>
        </pivotArea>
      </autoSortScope>
    </pivotField>
    <pivotField axis="axisRow" showAll="0" sortType="descending">
      <items count="189">
        <item x="167"/>
        <item x="64"/>
        <item x="163"/>
        <item x="28"/>
        <item x="125"/>
        <item x="147"/>
        <item x="141"/>
        <item x="56"/>
        <item x="159"/>
        <item x="135"/>
        <item x="115"/>
        <item x="93"/>
        <item x="113"/>
        <item x="138"/>
        <item x="70"/>
        <item x="162"/>
        <item x="88"/>
        <item x="123"/>
        <item x="90"/>
        <item x="3"/>
        <item x="133"/>
        <item x="84"/>
        <item x="170"/>
        <item x="124"/>
        <item x="29"/>
        <item x="87"/>
        <item x="176"/>
        <item x="43"/>
        <item x="146"/>
        <item x="57"/>
        <item x="60"/>
        <item x="166"/>
        <item x="128"/>
        <item x="62"/>
        <item x="81"/>
        <item x="52"/>
        <item x="16"/>
        <item x="19"/>
        <item x="156"/>
        <item x="38"/>
        <item x="7"/>
        <item x="32"/>
        <item x="181"/>
        <item x="136"/>
        <item x="112"/>
        <item x="148"/>
        <item x="120"/>
        <item x="110"/>
        <item x="83"/>
        <item x="0"/>
        <item x="152"/>
        <item x="183"/>
        <item x="67"/>
        <item x="186"/>
        <item x="106"/>
        <item x="71"/>
        <item x="15"/>
        <item x="86"/>
        <item x="161"/>
        <item x="24"/>
        <item x="13"/>
        <item x="49"/>
        <item x="102"/>
        <item x="85"/>
        <item x="17"/>
        <item x="11"/>
        <item x="157"/>
        <item x="187"/>
        <item x="172"/>
        <item x="46"/>
        <item x="75"/>
        <item x="37"/>
        <item x="73"/>
        <item x="41"/>
        <item x="18"/>
        <item x="143"/>
        <item x="144"/>
        <item x="185"/>
        <item x="151"/>
        <item x="45"/>
        <item x="63"/>
        <item x="122"/>
        <item x="105"/>
        <item x="104"/>
        <item x="111"/>
        <item x="74"/>
        <item x="150"/>
        <item x="77"/>
        <item x="21"/>
        <item x="118"/>
        <item x="72"/>
        <item x="27"/>
        <item x="140"/>
        <item x="40"/>
        <item x="117"/>
        <item x="12"/>
        <item x="31"/>
        <item x="129"/>
        <item x="127"/>
        <item x="95"/>
        <item x="164"/>
        <item x="99"/>
        <item x="26"/>
        <item x="121"/>
        <item x="9"/>
        <item x="10"/>
        <item x="39"/>
        <item x="4"/>
        <item x="180"/>
        <item x="116"/>
        <item x="5"/>
        <item x="98"/>
        <item x="137"/>
        <item x="8"/>
        <item x="48"/>
        <item x="61"/>
        <item x="153"/>
        <item x="145"/>
        <item x="33"/>
        <item x="44"/>
        <item x="114"/>
        <item x="76"/>
        <item x="2"/>
        <item x="96"/>
        <item x="89"/>
        <item x="101"/>
        <item x="131"/>
        <item x="132"/>
        <item x="126"/>
        <item x="68"/>
        <item x="173"/>
        <item x="35"/>
        <item x="6"/>
        <item x="14"/>
        <item x="47"/>
        <item x="22"/>
        <item x="184"/>
        <item x="58"/>
        <item x="92"/>
        <item x="168"/>
        <item x="82"/>
        <item x="100"/>
        <item x="155"/>
        <item x="80"/>
        <item x="165"/>
        <item x="103"/>
        <item x="94"/>
        <item x="65"/>
        <item x="79"/>
        <item x="108"/>
        <item x="174"/>
        <item x="177"/>
        <item x="179"/>
        <item x="55"/>
        <item x="154"/>
        <item x="178"/>
        <item x="134"/>
        <item x="139"/>
        <item x="119"/>
        <item x="66"/>
        <item x="130"/>
        <item x="171"/>
        <item x="97"/>
        <item x="34"/>
        <item x="175"/>
        <item x="59"/>
        <item x="160"/>
        <item x="109"/>
        <item x="107"/>
        <item x="23"/>
        <item x="91"/>
        <item x="42"/>
        <item x="78"/>
        <item x="182"/>
        <item x="149"/>
        <item x="36"/>
        <item x="142"/>
        <item x="69"/>
        <item x="50"/>
        <item x="51"/>
        <item x="169"/>
        <item x="1"/>
        <item x="54"/>
        <item x="53"/>
        <item x="25"/>
        <item x="20"/>
        <item x="30"/>
        <item x="158"/>
        <item t="default"/>
      </items>
      <autoSortScope>
        <pivotArea dataOnly="0" outline="0" fieldPosition="0">
          <references count="1">
            <reference field="4294967294" count="1" selected="0">
              <x v="0"/>
            </reference>
          </references>
        </pivotArea>
      </autoSortScope>
    </pivotField>
    <pivotField dataField="1"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2">
    <field x="7"/>
    <field x="8"/>
  </rowFields>
  <rowItems count="6">
    <i>
      <x v="103"/>
    </i>
    <i r="1">
      <x v="19"/>
    </i>
    <i r="1">
      <x v="9"/>
    </i>
    <i r="1">
      <x v="135"/>
    </i>
    <i r="1">
      <x v="107"/>
    </i>
    <i t="grand">
      <x/>
    </i>
  </rowItems>
  <colItems count="1">
    <i/>
  </colItems>
  <dataFields count="1">
    <dataField name="Sum of MILES"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7B43FF-E018-48AE-979D-257D6208F45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asons">
  <location ref="F63:G68"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dataField="1"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sortType="descending">
      <items count="5">
        <item n="Winter" x="0"/>
        <item n="Spring" x="1"/>
        <item n="Summer" x="2"/>
        <item n="Fall"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1">
    <field x="17"/>
  </rowFields>
  <rowItems count="5">
    <i>
      <x v="3"/>
    </i>
    <i>
      <x/>
    </i>
    <i>
      <x v="2"/>
    </i>
    <i>
      <x v="1"/>
    </i>
    <i t="grand">
      <x/>
    </i>
  </rowItems>
  <colItems count="1">
    <i/>
  </colItems>
  <dataFields count="1">
    <dataField name="TOTAL MILES" fld="9" baseField="15" baseItem="0"/>
  </dataFields>
  <formats count="13">
    <format dxfId="16">
      <pivotArea outline="0" collapsedLevelsAreSubtotals="1" fieldPosition="0"/>
    </format>
    <format dxfId="15">
      <pivotArea dataOnly="0" labelOnly="1" fieldPosition="0">
        <references count="1">
          <reference field="17" count="1">
            <x v="3"/>
          </reference>
        </references>
      </pivotArea>
    </format>
    <format dxfId="14">
      <pivotArea dataOnly="0" labelOnly="1" fieldPosition="0">
        <references count="1">
          <reference field="17" count="1">
            <x v="0"/>
          </reference>
        </references>
      </pivotArea>
    </format>
    <format dxfId="13">
      <pivotArea dataOnly="0" labelOnly="1" fieldPosition="0">
        <references count="1">
          <reference field="17" count="1">
            <x v="2"/>
          </reference>
        </references>
      </pivotArea>
    </format>
    <format dxfId="12">
      <pivotArea dataOnly="0" labelOnly="1" fieldPosition="0">
        <references count="1">
          <reference field="17" count="1">
            <x v="1"/>
          </reference>
        </references>
      </pivotArea>
    </format>
    <format dxfId="11">
      <pivotArea collapsedLevelsAreSubtotals="1" fieldPosition="0">
        <references count="1">
          <reference field="17" count="1">
            <x v="3"/>
          </reference>
        </references>
      </pivotArea>
    </format>
    <format dxfId="10">
      <pivotArea collapsedLevelsAreSubtotals="1" fieldPosition="0">
        <references count="1">
          <reference field="17" count="1">
            <x v="0"/>
          </reference>
        </references>
      </pivotArea>
    </format>
    <format dxfId="9">
      <pivotArea collapsedLevelsAreSubtotals="1" fieldPosition="0">
        <references count="1">
          <reference field="17" count="1">
            <x v="2"/>
          </reference>
        </references>
      </pivotArea>
    </format>
    <format dxfId="8">
      <pivotArea collapsedLevelsAreSubtotals="1" fieldPosition="0">
        <references count="1">
          <reference field="17" count="1">
            <x v="1"/>
          </reference>
        </references>
      </pivotArea>
    </format>
    <format dxfId="7">
      <pivotArea collapsedLevelsAreSubtotals="1" fieldPosition="0">
        <references count="1">
          <reference field="17" count="1">
            <x v="3"/>
          </reference>
        </references>
      </pivotArea>
    </format>
    <format dxfId="6">
      <pivotArea collapsedLevelsAreSubtotals="1" fieldPosition="0">
        <references count="1">
          <reference field="17" count="1">
            <x v="0"/>
          </reference>
        </references>
      </pivotArea>
    </format>
    <format dxfId="5">
      <pivotArea collapsedLevelsAreSubtotals="1" fieldPosition="0">
        <references count="1">
          <reference field="17" count="1">
            <x v="2"/>
          </reference>
        </references>
      </pivotArea>
    </format>
    <format dxfId="4">
      <pivotArea collapsedLevelsAreSubtotals="1" fieldPosition="0">
        <references count="1">
          <reference field="17"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694E558-35F8-4BC3-A5DC-097C1922F701}"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asons">
  <location ref="H106:H107" firstHeaderRow="1" firstDataRow="1" firstDataCol="0"/>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dataField="1" showAll="0"/>
    <pivotField showAll="0"/>
    <pivotField numFmtId="165" showAll="0"/>
    <pivotField numFmtId="2" showAll="0"/>
    <pivotField numFmtId="164" showAll="0"/>
    <pivotField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n="Winter" x="0"/>
        <item n="Spring" x="1"/>
        <item n="Summer" x="2"/>
        <item n="Fall"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Items count="1">
    <i/>
  </rowItems>
  <colItems count="1">
    <i/>
  </colItems>
  <dataFields count="1">
    <dataField name="Sum of MILES" fld="9"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B9C4B1A-580A-4B14-A620-81E77E27E3C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WeekDay">
  <location ref="F72:G80"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axis="axisRow" dataField="1" numFmtId="166" showAll="0" sortType="descending">
      <items count="8">
        <item x="5"/>
        <item x="6"/>
        <item x="2"/>
        <item x="3"/>
        <item x="4"/>
        <item x="0"/>
        <item x="1"/>
        <item t="default"/>
      </items>
      <autoSortScope>
        <pivotArea dataOnly="0" outline="0" fieldPosition="0">
          <references count="1">
            <reference field="4294967294" count="1" selected="0">
              <x v="0"/>
            </reference>
          </references>
        </pivotArea>
      </autoSortScope>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showAll="0"/>
    <pivotField showAll="0"/>
    <pivotField numFmtId="165" showAll="0"/>
    <pivotField numFmtId="2" showAll="0"/>
    <pivotField numFmtId="164" showAll="0"/>
    <pivotField numFmtI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5">
        <item n="Winter" sd="0" x="0"/>
        <item n="Spring" sd="0" x="1"/>
        <item n="Summer" sd="0" x="2"/>
        <item n="Fall" sd="0"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0">
        <item x="0"/>
        <item x="1"/>
        <item x="2"/>
        <item x="3"/>
        <item x="5"/>
        <item x="6"/>
        <item x="7"/>
        <item x="4"/>
        <item x="8"/>
        <item t="default"/>
      </items>
    </pivotField>
  </pivotFields>
  <rowFields count="1">
    <field x="2"/>
  </rowFields>
  <rowItems count="8">
    <i>
      <x v="5"/>
    </i>
    <i>
      <x v="1"/>
    </i>
    <i>
      <x v="2"/>
    </i>
    <i>
      <x v="4"/>
    </i>
    <i>
      <x v="6"/>
    </i>
    <i>
      <x/>
    </i>
    <i>
      <x v="3"/>
    </i>
    <i t="grand">
      <x/>
    </i>
  </rowItems>
  <colItems count="1">
    <i/>
  </colItems>
  <dataFields count="1">
    <dataField name="Count of WeekDay" fld="2" subtotal="count" baseField="0" baseItem="0" numFmtId="1"/>
  </dataFields>
  <formats count="2">
    <format dxfId="19">
      <pivotArea collapsedLevelsAreSubtotals="1" fieldPosition="0">
        <references count="1">
          <reference field="2" count="1">
            <x v="5"/>
          </reference>
        </references>
      </pivotArea>
    </format>
    <format dxfId="18">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CB0FB18-8D05-49F1-AEB7-0F1660850A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urpose">
  <location ref="C14:D26"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showAll="0"/>
    <pivotField showAll="0"/>
    <pivotField showAll="0"/>
    <pivotField axis="axisRow" showAll="0" sortType="descending">
      <items count="12">
        <item x="10"/>
        <item x="6"/>
        <item x="7"/>
        <item x="8"/>
        <item x="4"/>
        <item x="2"/>
        <item x="0"/>
        <item x="3"/>
        <item x="9"/>
        <item x="1"/>
        <item x="5"/>
        <item t="default"/>
      </items>
      <autoSortScope>
        <pivotArea dataOnly="0" outline="0" fieldPosition="0">
          <references count="1">
            <reference field="4294967294" count="1" selected="0">
              <x v="0"/>
            </reference>
          </references>
        </pivotArea>
      </autoSortScope>
    </pivotField>
    <pivotField numFmtId="165" showAll="0"/>
    <pivotField numFmtId="2" showAll="0"/>
    <pivotField numFmtId="164" showAll="0"/>
    <pivotField dataField="1" numFmtI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1">
    <field x="10"/>
  </rowFields>
  <rowItems count="12">
    <i>
      <x v="3"/>
    </i>
    <i>
      <x v="2"/>
    </i>
    <i>
      <x v="7"/>
    </i>
    <i>
      <x v="4"/>
    </i>
    <i>
      <x v="10"/>
    </i>
    <i>
      <x v="1"/>
    </i>
    <i>
      <x v="9"/>
    </i>
    <i>
      <x v="6"/>
    </i>
    <i>
      <x v="5"/>
    </i>
    <i>
      <x v="8"/>
    </i>
    <i>
      <x/>
    </i>
    <i t="grand">
      <x/>
    </i>
  </rowItems>
  <colItems count="1">
    <i/>
  </colItems>
  <dataFields count="1">
    <dataField name="Average of SPEED" fld="14" subtotal="average"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AE135C-C944-4003-B569-1992A080DD9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HOURS">
  <location ref="C53:D77" firstHeaderRow="1" firstDataRow="1" firstDataCol="1"/>
  <pivotFields count="21">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49"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numFmtId="166" showAll="0">
      <items count="8">
        <item x="5"/>
        <item x="6"/>
        <item x="2"/>
        <item x="3"/>
        <item x="4"/>
        <item x="0"/>
        <item x="1"/>
        <item t="default"/>
      </items>
    </pivotField>
    <pivotField axis="axisRow" numFmtId="19" showAll="0">
      <items count="685">
        <item x="395"/>
        <item x="555"/>
        <item x="455"/>
        <item x="400"/>
        <item x="665"/>
        <item x="319"/>
        <item x="250"/>
        <item x="397"/>
        <item x="367"/>
        <item x="231"/>
        <item x="399"/>
        <item x="201"/>
        <item x="26"/>
        <item x="388"/>
        <item x="671"/>
        <item x="97"/>
        <item x="569"/>
        <item x="681"/>
        <item x="232"/>
        <item x="1"/>
        <item x="548"/>
        <item x="359"/>
        <item x="249"/>
        <item x="368"/>
        <item x="398"/>
        <item x="100"/>
        <item x="183"/>
        <item x="152"/>
        <item x="352"/>
        <item x="297"/>
        <item x="369"/>
        <item x="300"/>
        <item x="225"/>
        <item x="532"/>
        <item x="469"/>
        <item x="668"/>
        <item x="206"/>
        <item x="260"/>
        <item x="217"/>
        <item x="652"/>
        <item x="662"/>
        <item x="630"/>
        <item x="164"/>
        <item x="582"/>
        <item x="482"/>
        <item x="125"/>
        <item x="8"/>
        <item x="527"/>
        <item x="504"/>
        <item x="461"/>
        <item x="558"/>
        <item x="483"/>
        <item x="89"/>
        <item x="406"/>
        <item x="339"/>
        <item x="494"/>
        <item x="268"/>
        <item x="101"/>
        <item x="666"/>
        <item x="196"/>
        <item x="207"/>
        <item x="631"/>
        <item x="63"/>
        <item x="197"/>
        <item x="484"/>
        <item x="243"/>
        <item x="541"/>
        <item x="551"/>
        <item x="382"/>
        <item x="559"/>
        <item x="495"/>
        <item x="13"/>
        <item x="390"/>
        <item x="115"/>
        <item x="303"/>
        <item x="383"/>
        <item x="147"/>
        <item x="131"/>
        <item x="645"/>
        <item x="31"/>
        <item x="179"/>
        <item x="311"/>
        <item x="190"/>
        <item x="255"/>
        <item x="663"/>
        <item x="116"/>
        <item x="180"/>
        <item x="43"/>
        <item x="153"/>
        <item x="496"/>
        <item x="51"/>
        <item x="563"/>
        <item x="256"/>
        <item x="505"/>
        <item x="64"/>
        <item x="384"/>
        <item x="672"/>
        <item x="160"/>
        <item x="165"/>
        <item x="186"/>
        <item x="408"/>
        <item x="526"/>
        <item x="410"/>
        <item x="564"/>
        <item x="517"/>
        <item x="498"/>
        <item x="596"/>
        <item x="485"/>
        <item x="184"/>
        <item x="269"/>
        <item x="583"/>
        <item x="619"/>
        <item x="653"/>
        <item x="411"/>
        <item x="552"/>
        <item x="486"/>
        <item x="374"/>
        <item x="44"/>
        <item x="604"/>
        <item x="117"/>
        <item x="385"/>
        <item x="524"/>
        <item x="65"/>
        <item x="407"/>
        <item x="525"/>
        <item x="187"/>
        <item x="650"/>
        <item x="102"/>
        <item x="608"/>
        <item x="664"/>
        <item x="57"/>
        <item x="33"/>
        <item x="428"/>
        <item x="39"/>
        <item x="436"/>
        <item x="90"/>
        <item x="449"/>
        <item x="126"/>
        <item x="375"/>
        <item x="386"/>
        <item x="81"/>
        <item x="32"/>
        <item x="52"/>
        <item x="487"/>
        <item x="257"/>
        <item x="244"/>
        <item x="629"/>
        <item x="161"/>
        <item x="148"/>
        <item x="387"/>
        <item x="154"/>
        <item x="437"/>
        <item x="91"/>
        <item x="528"/>
        <item x="118"/>
        <item x="426"/>
        <item x="614"/>
        <item x="376"/>
        <item x="568"/>
        <item x="542"/>
        <item x="593"/>
        <item x="323"/>
        <item x="155"/>
        <item x="678"/>
        <item x="103"/>
        <item x="660"/>
        <item x="199"/>
        <item x="149"/>
        <item x="262"/>
        <item x="438"/>
        <item x="132"/>
        <item x="429"/>
        <item x="218"/>
        <item x="27"/>
        <item x="174"/>
        <item x="119"/>
        <item x="166"/>
        <item x="70"/>
        <item x="34"/>
        <item x="391"/>
        <item x="588"/>
        <item x="462"/>
        <item x="377"/>
        <item x="371"/>
        <item x="529"/>
        <item x="14"/>
        <item x="188"/>
        <item x="621"/>
        <item x="519"/>
        <item x="357"/>
        <item x="340"/>
        <item x="509"/>
        <item x="226"/>
        <item x="497"/>
        <item x="270"/>
        <item x="120"/>
        <item x="58"/>
        <item x="392"/>
        <item x="515"/>
        <item x="133"/>
        <item x="439"/>
        <item x="599"/>
        <item x="9"/>
        <item x="372"/>
        <item x="427"/>
        <item x="245"/>
        <item x="258"/>
        <item x="584"/>
        <item x="673"/>
        <item x="48"/>
        <item x="236"/>
        <item x="252"/>
        <item x="17"/>
        <item x="45"/>
        <item x="419"/>
        <item x="156"/>
        <item x="104"/>
        <item x="127"/>
        <item x="594"/>
        <item x="465"/>
        <item x="242"/>
        <item x="403"/>
        <item x="210"/>
        <item x="134"/>
        <item x="202"/>
        <item x="18"/>
        <item x="59"/>
        <item x="79"/>
        <item x="585"/>
        <item x="264"/>
        <item x="150"/>
        <item x="92"/>
        <item x="167"/>
        <item x="60"/>
        <item x="613"/>
        <item x="577"/>
        <item x="609"/>
        <item x="324"/>
        <item x="667"/>
        <item x="322"/>
        <item x="341"/>
        <item x="279"/>
        <item x="422"/>
        <item x="308"/>
        <item x="674"/>
        <item x="108"/>
        <item x="506"/>
        <item x="440"/>
        <item x="71"/>
        <item x="53"/>
        <item x="35"/>
        <item x="28"/>
        <item x="7"/>
        <item x="459"/>
        <item x="276"/>
        <item x="15"/>
        <item x="135"/>
        <item x="253"/>
        <item x="82"/>
        <item x="549"/>
        <item x="520"/>
        <item x="168"/>
        <item x="600"/>
        <item x="259"/>
        <item x="105"/>
        <item x="284"/>
        <item x="610"/>
        <item x="409"/>
        <item x="507"/>
        <item x="61"/>
        <item x="460"/>
        <item x="670"/>
        <item x="22"/>
        <item x="254"/>
        <item x="309"/>
        <item x="181"/>
        <item x="83"/>
        <item x="615"/>
        <item x="80"/>
        <item x="211"/>
        <item x="565"/>
        <item x="111"/>
        <item x="546"/>
        <item x="46"/>
        <item x="98"/>
        <item x="175"/>
        <item x="616"/>
        <item x="412"/>
        <item x="277"/>
        <item x="289"/>
        <item x="661"/>
        <item x="353"/>
        <item x="646"/>
        <item x="636"/>
        <item x="475"/>
        <item x="95"/>
        <item x="611"/>
        <item x="36"/>
        <item x="285"/>
        <item x="441"/>
        <item x="543"/>
        <item x="16"/>
        <item x="263"/>
        <item x="310"/>
        <item x="320"/>
        <item x="136"/>
        <item x="227"/>
        <item x="62"/>
        <item x="176"/>
        <item x="533"/>
        <item x="4"/>
        <item x="37"/>
        <item x="162"/>
        <item x="488"/>
        <item x="47"/>
        <item x="444"/>
        <item x="93"/>
        <item x="128"/>
        <item x="228"/>
        <item x="29"/>
        <item x="572"/>
        <item x="622"/>
        <item x="466"/>
        <item x="23"/>
        <item x="420"/>
        <item x="573"/>
        <item x="675"/>
        <item x="329"/>
        <item x="508"/>
        <item x="10"/>
        <item x="647"/>
        <item x="265"/>
        <item x="49"/>
        <item x="624"/>
        <item x="19"/>
        <item x="137"/>
        <item x="445"/>
        <item x="112"/>
        <item x="109"/>
        <item x="142"/>
        <item x="481"/>
        <item x="580"/>
        <item x="513"/>
        <item x="612"/>
        <item x="360"/>
        <item x="163"/>
        <item x="423"/>
        <item x="605"/>
        <item x="233"/>
        <item x="489"/>
        <item x="94"/>
        <item x="212"/>
        <item x="182"/>
        <item x="138"/>
        <item x="290"/>
        <item x="643"/>
        <item x="313"/>
        <item x="421"/>
        <item x="679"/>
        <item x="20"/>
        <item x="312"/>
        <item x="566"/>
        <item x="456"/>
        <item x="544"/>
        <item x="442"/>
        <item x="446"/>
        <item x="416"/>
        <item x="578"/>
        <item x="626"/>
        <item x="654"/>
        <item x="169"/>
        <item x="330"/>
        <item x="601"/>
        <item x="66"/>
        <item x="261"/>
        <item x="38"/>
        <item x="21"/>
        <item x="417"/>
        <item x="139"/>
        <item x="222"/>
        <item x="521"/>
        <item x="550"/>
        <item x="358"/>
        <item x="414"/>
        <item x="366"/>
        <item x="30"/>
        <item x="651"/>
        <item x="516"/>
        <item x="170"/>
        <item x="472"/>
        <item x="185"/>
        <item x="72"/>
        <item x="50"/>
        <item x="534"/>
        <item x="40"/>
        <item x="121"/>
        <item x="143"/>
        <item x="86"/>
        <item x="24"/>
        <item x="499"/>
        <item x="567"/>
        <item x="106"/>
        <item x="67"/>
        <item x="510"/>
        <item x="361"/>
        <item x="110"/>
        <item x="418"/>
        <item x="157"/>
        <item x="171"/>
        <item x="298"/>
        <item x="592"/>
        <item x="144"/>
        <item x="401"/>
        <item x="75"/>
        <item x="648"/>
        <item x="177"/>
        <item x="490"/>
        <item x="342"/>
        <item x="476"/>
        <item x="246"/>
        <item x="129"/>
        <item x="627"/>
        <item x="151"/>
        <item x="457"/>
        <item x="271"/>
        <item x="657"/>
        <item x="491"/>
        <item x="99"/>
        <item x="219"/>
        <item x="122"/>
        <item x="370"/>
        <item x="430"/>
        <item x="581"/>
        <item x="433"/>
        <item x="5"/>
        <item x="145"/>
        <item x="41"/>
        <item x="299"/>
        <item x="304"/>
        <item x="203"/>
        <item x="523"/>
        <item x="547"/>
        <item x="178"/>
        <item x="522"/>
        <item x="42"/>
        <item x="470"/>
        <item x="362"/>
        <item x="6"/>
        <item x="3"/>
        <item x="286"/>
        <item x="346"/>
        <item x="589"/>
        <item x="535"/>
        <item x="213"/>
        <item x="538"/>
        <item x="107"/>
        <item x="620"/>
        <item x="435"/>
        <item x="379"/>
        <item x="266"/>
        <item x="623"/>
        <item x="87"/>
        <item x="321"/>
        <item x="640"/>
        <item x="214"/>
        <item x="477"/>
        <item x="287"/>
        <item x="658"/>
        <item x="301"/>
        <item x="343"/>
        <item x="130"/>
        <item x="557"/>
        <item x="76"/>
        <item x="68"/>
        <item x="331"/>
        <item x="531"/>
        <item x="354"/>
        <item x="56"/>
        <item x="500"/>
        <item x="587"/>
        <item x="560"/>
        <item x="579"/>
        <item x="325"/>
        <item x="545"/>
        <item x="434"/>
        <item x="467"/>
        <item x="11"/>
        <item x="641"/>
        <item x="239"/>
        <item x="602"/>
        <item x="146"/>
        <item x="192"/>
        <item x="88"/>
        <item x="586"/>
        <item x="191"/>
        <item x="628"/>
        <item x="607"/>
        <item x="54"/>
        <item x="431"/>
        <item x="443"/>
        <item x="220"/>
        <item x="306"/>
        <item x="478"/>
        <item x="492"/>
        <item x="77"/>
        <item x="493"/>
        <item x="326"/>
        <item x="282"/>
        <item x="200"/>
        <item x="113"/>
        <item x="221"/>
        <item x="280"/>
        <item x="158"/>
        <item x="501"/>
        <item x="272"/>
        <item x="539"/>
        <item x="215"/>
        <item x="355"/>
        <item x="84"/>
        <item x="480"/>
        <item x="73"/>
        <item x="223"/>
        <item x="172"/>
        <item x="561"/>
        <item x="570"/>
        <item x="639"/>
        <item x="273"/>
        <item x="452"/>
        <item x="536"/>
        <item x="12"/>
        <item x="537"/>
        <item x="463"/>
        <item x="173"/>
        <item x="468"/>
        <item x="606"/>
        <item x="669"/>
        <item x="576"/>
        <item x="189"/>
        <item x="634"/>
        <item x="208"/>
        <item x="511"/>
        <item x="114"/>
        <item x="74"/>
        <item x="237"/>
        <item x="514"/>
        <item x="216"/>
        <item x="302"/>
        <item x="327"/>
        <item x="247"/>
        <item x="364"/>
        <item x="380"/>
        <item x="424"/>
        <item x="251"/>
        <item x="274"/>
        <item x="229"/>
        <item x="655"/>
        <item x="676"/>
        <item x="413"/>
        <item x="363"/>
        <item x="349"/>
        <item x="649"/>
        <item x="267"/>
        <item x="502"/>
        <item x="590"/>
        <item x="356"/>
        <item x="404"/>
        <item x="350"/>
        <item x="334"/>
        <item x="193"/>
        <item x="123"/>
        <item x="394"/>
        <item x="344"/>
        <item x="389"/>
        <item x="471"/>
        <item x="447"/>
        <item x="224"/>
        <item x="314"/>
        <item x="642"/>
        <item x="617"/>
        <item x="78"/>
        <item x="633"/>
        <item x="85"/>
        <item x="2"/>
        <item x="316"/>
        <item x="432"/>
        <item x="240"/>
        <item x="556"/>
        <item x="562"/>
        <item x="530"/>
        <item x="124"/>
        <item x="644"/>
        <item x="69"/>
        <item x="194"/>
        <item x="591"/>
        <item x="373"/>
        <item x="317"/>
        <item x="198"/>
        <item x="450"/>
        <item x="503"/>
        <item x="574"/>
        <item x="292"/>
        <item x="656"/>
        <item x="204"/>
        <item x="479"/>
        <item x="209"/>
        <item x="625"/>
        <item x="597"/>
        <item x="335"/>
        <item x="315"/>
        <item x="571"/>
        <item x="0"/>
        <item x="635"/>
        <item x="381"/>
        <item x="518"/>
        <item x="458"/>
        <item x="55"/>
        <item x="464"/>
        <item x="294"/>
        <item x="234"/>
        <item x="159"/>
        <item x="293"/>
        <item x="682"/>
        <item x="453"/>
        <item x="25"/>
        <item x="275"/>
        <item x="337"/>
        <item x="365"/>
        <item x="347"/>
        <item x="305"/>
        <item x="205"/>
        <item x="473"/>
        <item x="332"/>
        <item x="141"/>
        <item x="603"/>
        <item x="351"/>
        <item x="454"/>
        <item x="637"/>
        <item x="540"/>
        <item x="241"/>
        <item x="683"/>
        <item x="638"/>
        <item x="278"/>
        <item x="318"/>
        <item x="598"/>
        <item x="283"/>
        <item x="195"/>
        <item x="291"/>
        <item x="575"/>
        <item x="554"/>
        <item x="451"/>
        <item x="295"/>
        <item x="288"/>
        <item x="402"/>
        <item x="281"/>
        <item x="595"/>
        <item x="328"/>
        <item x="425"/>
        <item x="618"/>
        <item x="230"/>
        <item x="238"/>
        <item x="512"/>
        <item x="632"/>
        <item x="307"/>
        <item x="235"/>
        <item x="680"/>
        <item x="248"/>
        <item x="677"/>
        <item x="140"/>
        <item x="448"/>
        <item x="378"/>
        <item x="659"/>
        <item x="474"/>
        <item x="336"/>
        <item x="393"/>
        <item x="348"/>
        <item x="338"/>
        <item x="96"/>
        <item x="405"/>
        <item x="415"/>
        <item x="396"/>
        <item x="333"/>
        <item x="345"/>
        <item x="553"/>
        <item x="296"/>
        <item t="default"/>
      </items>
    </pivotField>
    <pivotField numFmtId="14" showAll="0">
      <items count="2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t="default"/>
      </items>
    </pivotField>
    <pivotField numFmtId="19" showAll="0"/>
    <pivotField showAll="0">
      <items count="3">
        <item x="0"/>
        <item x="1"/>
        <item t="default"/>
      </items>
    </pivotField>
    <pivotField dataField="1" showAll="0"/>
    <pivotField showAll="0"/>
    <pivotField showAll="0"/>
    <pivotField showAll="0"/>
    <pivotField numFmtId="165" showAll="0"/>
    <pivotField numFmtId="2" showAll="0"/>
    <pivotField numFmtId="164" showAll="0"/>
    <pivotField numFmtI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5">
        <item x="0"/>
        <item x="1"/>
        <item x="2"/>
        <item x="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10">
        <item x="0"/>
        <item x="1"/>
        <item x="2"/>
        <item x="3"/>
        <item x="5"/>
        <item x="6"/>
        <item x="7"/>
        <item x="4"/>
        <item x="8"/>
        <item t="default"/>
      </items>
    </pivotField>
  </pivotFields>
  <rowFields count="2">
    <field x="16"/>
    <field x="3"/>
  </rowFields>
  <rowItems count="24">
    <i>
      <x v="1"/>
    </i>
    <i>
      <x v="2"/>
    </i>
    <i>
      <x v="3"/>
    </i>
    <i>
      <x v="4"/>
    </i>
    <i>
      <x v="6"/>
    </i>
    <i>
      <x v="7"/>
    </i>
    <i>
      <x v="8"/>
    </i>
    <i>
      <x v="9"/>
    </i>
    <i>
      <x v="10"/>
    </i>
    <i>
      <x v="11"/>
    </i>
    <i>
      <x v="12"/>
    </i>
    <i>
      <x v="13"/>
    </i>
    <i>
      <x v="14"/>
    </i>
    <i>
      <x v="15"/>
    </i>
    <i>
      <x v="16"/>
    </i>
    <i>
      <x v="17"/>
    </i>
    <i>
      <x v="18"/>
    </i>
    <i>
      <x v="19"/>
    </i>
    <i>
      <x v="20"/>
    </i>
    <i>
      <x v="21"/>
    </i>
    <i>
      <x v="22"/>
    </i>
    <i>
      <x v="23"/>
    </i>
    <i>
      <x v="24"/>
    </i>
    <i t="grand">
      <x/>
    </i>
  </rowItems>
  <colItems count="1">
    <i/>
  </colItems>
  <dataFields count="1">
    <dataField name="Count of Starting Trip" fld="7" subtotal="count" baseField="0" baseItem="0"/>
  </dataFields>
  <formats count="21">
    <format dxfId="40">
      <pivotArea collapsedLevelsAreSubtotals="1" fieldPosition="0">
        <references count="1">
          <reference field="16" count="1">
            <x v="12"/>
          </reference>
        </references>
      </pivotArea>
    </format>
    <format dxfId="39">
      <pivotArea collapsedLevelsAreSubtotals="1" fieldPosition="0">
        <references count="1">
          <reference field="16" count="1">
            <x v="13"/>
          </reference>
        </references>
      </pivotArea>
    </format>
    <format dxfId="38">
      <pivotArea collapsedLevelsAreSubtotals="1" fieldPosition="0">
        <references count="1">
          <reference field="16" count="1">
            <x v="14"/>
          </reference>
        </references>
      </pivotArea>
    </format>
    <format dxfId="37">
      <pivotArea collapsedLevelsAreSubtotals="1" fieldPosition="0">
        <references count="1">
          <reference field="16" count="1">
            <x v="15"/>
          </reference>
        </references>
      </pivotArea>
    </format>
    <format dxfId="36">
      <pivotArea collapsedLevelsAreSubtotals="1" fieldPosition="0">
        <references count="1">
          <reference field="16" count="1">
            <x v="16"/>
          </reference>
        </references>
      </pivotArea>
    </format>
    <format dxfId="35">
      <pivotArea collapsedLevelsAreSubtotals="1" fieldPosition="0">
        <references count="1">
          <reference field="16" count="1">
            <x v="17"/>
          </reference>
        </references>
      </pivotArea>
    </format>
    <format dxfId="34">
      <pivotArea collapsedLevelsAreSubtotals="1" fieldPosition="0">
        <references count="1">
          <reference field="16" count="1">
            <x v="18"/>
          </reference>
        </references>
      </pivotArea>
    </format>
    <format dxfId="33">
      <pivotArea collapsedLevelsAreSubtotals="1" fieldPosition="0">
        <references count="1">
          <reference field="16" count="1">
            <x v="19"/>
          </reference>
        </references>
      </pivotArea>
    </format>
    <format dxfId="32">
      <pivotArea dataOnly="0" labelOnly="1" fieldPosition="0">
        <references count="1">
          <reference field="16" count="8">
            <x v="12"/>
            <x v="13"/>
            <x v="14"/>
            <x v="15"/>
            <x v="16"/>
            <x v="17"/>
            <x v="18"/>
            <x v="19"/>
          </reference>
        </references>
      </pivotArea>
    </format>
    <format dxfId="31">
      <pivotArea collapsedLevelsAreSubtotals="1" fieldPosition="0">
        <references count="1">
          <reference field="16" count="1">
            <x v="16"/>
          </reference>
        </references>
      </pivotArea>
    </format>
    <format dxfId="30">
      <pivotArea dataOnly="0" labelOnly="1" fieldPosition="0">
        <references count="1">
          <reference field="16" count="1">
            <x v="16"/>
          </reference>
        </references>
      </pivotArea>
    </format>
    <format dxfId="29">
      <pivotArea collapsedLevelsAreSubtotals="1" fieldPosition="0">
        <references count="1">
          <reference field="16" count="1">
            <x v="7"/>
          </reference>
        </references>
      </pivotArea>
    </format>
    <format dxfId="28">
      <pivotArea dataOnly="0" labelOnly="1" fieldPosition="0">
        <references count="1">
          <reference field="16" count="1">
            <x v="7"/>
          </reference>
        </references>
      </pivotArea>
    </format>
    <format dxfId="27">
      <pivotArea dataOnly="0" labelOnly="1" fieldPosition="0">
        <references count="1">
          <reference field="16" count="1">
            <x v="6"/>
          </reference>
        </references>
      </pivotArea>
    </format>
    <format dxfId="26">
      <pivotArea dataOnly="0" labelOnly="1" fieldPosition="0">
        <references count="1">
          <reference field="16" count="1">
            <x v="4"/>
          </reference>
        </references>
      </pivotArea>
    </format>
    <format dxfId="25">
      <pivotArea dataOnly="0" labelOnly="1" fieldPosition="0">
        <references count="1">
          <reference field="16" count="1">
            <x v="3"/>
          </reference>
        </references>
      </pivotArea>
    </format>
    <format dxfId="24">
      <pivotArea dataOnly="0" labelOnly="1" fieldPosition="0">
        <references count="1">
          <reference field="16" count="1">
            <x v="2"/>
          </reference>
        </references>
      </pivotArea>
    </format>
    <format dxfId="23">
      <pivotArea collapsedLevelsAreSubtotals="1" fieldPosition="0">
        <references count="1">
          <reference field="16" count="1">
            <x v="2"/>
          </reference>
        </references>
      </pivotArea>
    </format>
    <format dxfId="22">
      <pivotArea collapsedLevelsAreSubtotals="1" fieldPosition="0">
        <references count="1">
          <reference field="16" count="1">
            <x v="3"/>
          </reference>
        </references>
      </pivotArea>
    </format>
    <format dxfId="21">
      <pivotArea collapsedLevelsAreSubtotals="1" fieldPosition="0">
        <references count="1">
          <reference field="16" count="1">
            <x v="4"/>
          </reference>
        </references>
      </pivotArea>
    </format>
    <format dxfId="20">
      <pivotArea collapsedLevelsAreSubtotals="1" fieldPosition="0">
        <references count="1">
          <reference field="16" count="1">
            <x v="6"/>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938ED16-9645-4216-BBEF-22CEC2920AFE}" sourceName="Month">
  <pivotTables>
    <pivotTable tabId="2" name="PivotTable16"/>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4140489">
      <items count="24">
        <i x="0" s="1"/>
        <i x="1" s="1"/>
        <i x="2" s="1"/>
        <i x="3" s="1"/>
        <i x="4" s="1"/>
        <i x="5" s="1"/>
        <i x="6" s="1"/>
        <i x="7" s="1"/>
        <i x="8" s="1"/>
        <i x="9" s="1"/>
        <i x="10" s="1"/>
        <i x="11" s="1"/>
        <i x="12" s="1" nd="1"/>
        <i x="13" s="1" nd="1"/>
        <i x="14" s="1" nd="1"/>
        <i x="15" s="1" nd="1"/>
        <i x="16" s="1" nd="1"/>
        <i x="17" s="1" nd="1"/>
        <i x="18" s="1" nd="1"/>
        <i x="19" s="1" nd="1"/>
        <i x="20" s="1" nd="1"/>
        <i x="21" s="1" nd="1"/>
        <i x="22" s="1" nd="1"/>
        <i x="2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103E6FBF-CC6D-4043-B43B-AA5018E74828}" sourceName="WeekDay">
  <pivotTables>
    <pivotTable tabId="2" name="PivotTable16"/>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2"/>
  </pivotTables>
  <data>
    <tabular pivotCacheId="1994140489">
      <items count="7">
        <i x="5" s="1"/>
        <i x="6" s="1"/>
        <i x="2" s="1"/>
        <i x="3" s="1"/>
        <i x="4"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6C0E90-332B-44B2-852C-1EB251B54218}" sourceName="CATEGORY">
  <pivotTables>
    <pivotTable tabId="2" name="PivotTable16"/>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9941404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38526A6-D96D-465E-B53A-BB319616DAE5}" cache="Slicer_Month" caption="Month" rowHeight="241300"/>
  <slicer name="WeekDay" xr10:uid="{2A0E11DC-092E-48E5-AF27-5D00F55A68C0}" cache="Slicer_WeekDay" caption="WeekDay" rowHeight="241300"/>
  <slicer name="CATEGORY" xr10:uid="{E2B849D8-2BA7-4A37-9FDA-506051D483E6}" cache="Slicer_CATEGORY" caption="CATEGO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54F1E8-FFA8-4FC7-88C0-92203B978BD5}" name="Table3" displayName="Table3" ref="A1:O1142" totalsRowShown="0" tableBorderDxfId="56">
  <autoFilter ref="A1:O1142" xr:uid="{3654F1E8-FFA8-4FC7-88C0-92203B978BD5}"/>
  <tableColumns count="15">
    <tableColumn id="1" xr3:uid="{4389980B-D835-4715-9C94-0AEECB89E989}" name="START_DATE" dataDxfId="55"/>
    <tableColumn id="15" xr3:uid="{D605B857-6D59-4B91-A70A-16549A27C818}" name="Month" dataDxfId="54">
      <calculatedColumnFormula>MONTH(A2)</calculatedColumnFormula>
    </tableColumn>
    <tableColumn id="14" xr3:uid="{0A7E35F9-C0C3-4EA8-AA60-516BF4FAEEF3}" name="WeekDay" dataDxfId="53">
      <calculatedColumnFormula>WEEKDAY(A2)</calculatedColumnFormula>
    </tableColumn>
    <tableColumn id="2" xr3:uid="{BF3E0EF3-F7FD-4802-8110-572DB2BCD07C}" name="START_TIME" dataDxfId="52"/>
    <tableColumn id="3" xr3:uid="{D575D2D2-7A7E-4941-BA19-E39A37CFBDBF}" name="END_DATE" dataDxfId="51"/>
    <tableColumn id="4" xr3:uid="{ACD54FD1-2CDD-4A22-9054-55D9D2FCADDD}" name="END_TIME" dataDxfId="50"/>
    <tableColumn id="5" xr3:uid="{5CA25FEC-0C1F-48D2-A04A-8EA4AB592992}" name="CATEGORY" dataDxfId="49"/>
    <tableColumn id="6" xr3:uid="{0B021A99-6265-410F-9B76-4AE3FF4FECE7}" name="START" dataDxfId="48"/>
    <tableColumn id="7" xr3:uid="{4DCEF80E-C7E3-4076-81F5-F79BE8546182}" name="STOP" dataDxfId="47"/>
    <tableColumn id="8" xr3:uid="{BC21E369-3440-482E-A522-CCB5A113A349}" name="MILES" dataDxfId="46"/>
    <tableColumn id="9" xr3:uid="{BB00737F-BE06-4EEC-8158-569957FE1FDF}" name="PURPOSE" dataDxfId="45"/>
    <tableColumn id="10" xr3:uid="{1BF14C7C-D647-4800-8F2E-407DD38D02B4}" name="TIME DIFF." dataDxfId="44">
      <calculatedColumnFormula>IF(F2&gt;D2,F2-D2,F2-D2+1)</calculatedColumnFormula>
    </tableColumn>
    <tableColumn id="11" xr3:uid="{E8F7A645-D95A-41AF-834D-54847567027C}" name="MINUTES" dataDxfId="43">
      <calculatedColumnFormula>(F2-D2)*24*60</calculatedColumnFormula>
    </tableColumn>
    <tableColumn id="12" xr3:uid="{55D6BB5A-B0E8-41C0-924D-5DF4AD6B5E45}" name="HOURS" dataDxfId="42">
      <calculatedColumnFormula>(HOUR(L2)*60+MINUTE(L2))/60</calculatedColumnFormula>
    </tableColumn>
    <tableColumn id="13" xr3:uid="{B6970992-ADAB-4277-8CA3-FB6FA92C1A3E}" name="SPEED" dataDxfId="41">
      <calculatedColumnFormula>J2/N2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035DDC-FBEB-489D-9612-A37296C423BE}">
  <we:reference id="wa200006068" version="1.0.4.0" store="en-US" storeType="OMEX"/>
  <we:alternateReferences>
    <we:reference id="wa200006068" version="1.0.4.0" store="" storeType="OMEX"/>
  </we:alternateReferences>
  <we:properties>
    <we:property name="Office.AutoShowTaskpaneWithDocument" value="true"/>
    <we:property name="workbook-id" value="&quot;9251138d-d178-4099-ac02-858f6396718c&quot;"/>
    <we:property name="workbook-title" value="&quot;STANDARDIZED.xlsx&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39340-074D-452B-8680-6061BBC70904}">
  <dimension ref="A1:G1157"/>
  <sheetViews>
    <sheetView workbookViewId="0">
      <selection activeCell="J9" sqref="J9"/>
    </sheetView>
  </sheetViews>
  <sheetFormatPr defaultRowHeight="14.5" x14ac:dyDescent="0.35"/>
  <cols>
    <col min="1" max="2" width="15.54296875" bestFit="1" customWidth="1"/>
    <col min="3" max="3" width="9.81640625" bestFit="1" customWidth="1"/>
    <col min="4" max="4" width="24" bestFit="1" customWidth="1"/>
    <col min="5" max="5" width="23.7265625" bestFit="1" customWidth="1"/>
    <col min="7" max="7" width="15.08984375" bestFit="1" customWidth="1"/>
  </cols>
  <sheetData>
    <row r="1" spans="1:7" x14ac:dyDescent="0.35">
      <c r="A1" t="s">
        <v>0</v>
      </c>
      <c r="B1" t="s">
        <v>2</v>
      </c>
      <c r="C1" t="s">
        <v>4</v>
      </c>
      <c r="D1" t="s">
        <v>5</v>
      </c>
      <c r="E1" t="s">
        <v>6</v>
      </c>
      <c r="F1" t="s">
        <v>7</v>
      </c>
      <c r="G1" t="s">
        <v>8</v>
      </c>
    </row>
    <row r="2" spans="1:7" x14ac:dyDescent="0.35">
      <c r="A2" s="41">
        <v>42370.882638888892</v>
      </c>
      <c r="B2" s="41">
        <v>42370.886805555558</v>
      </c>
      <c r="C2" t="s">
        <v>10</v>
      </c>
      <c r="D2" t="s">
        <v>11</v>
      </c>
      <c r="E2" t="s">
        <v>11</v>
      </c>
      <c r="F2">
        <v>5.0999999999999996</v>
      </c>
      <c r="G2" t="s">
        <v>12</v>
      </c>
    </row>
    <row r="3" spans="1:7" x14ac:dyDescent="0.35">
      <c r="A3" s="41">
        <v>42401.059027777781</v>
      </c>
      <c r="B3" s="41">
        <v>42401.067361111112</v>
      </c>
      <c r="C3" t="s">
        <v>10</v>
      </c>
      <c r="D3" t="s">
        <v>11</v>
      </c>
      <c r="E3" t="s">
        <v>11</v>
      </c>
      <c r="F3">
        <v>5</v>
      </c>
    </row>
    <row r="4" spans="1:7" x14ac:dyDescent="0.35">
      <c r="A4" s="41">
        <v>42401.850694444445</v>
      </c>
      <c r="B4" s="41">
        <v>42401.859722222223</v>
      </c>
      <c r="C4" t="s">
        <v>10</v>
      </c>
      <c r="D4" t="s">
        <v>11</v>
      </c>
      <c r="E4" t="s">
        <v>11</v>
      </c>
      <c r="F4">
        <v>4.8</v>
      </c>
      <c r="G4" t="s">
        <v>14</v>
      </c>
    </row>
    <row r="5" spans="1:7" x14ac:dyDescent="0.35">
      <c r="A5" s="41">
        <v>42491.729861111111</v>
      </c>
      <c r="B5" s="41">
        <v>42491.739583333336</v>
      </c>
      <c r="C5" t="s">
        <v>10</v>
      </c>
      <c r="D5" t="s">
        <v>11</v>
      </c>
      <c r="E5" t="s">
        <v>11</v>
      </c>
      <c r="F5">
        <v>4.7</v>
      </c>
      <c r="G5" t="s">
        <v>15</v>
      </c>
    </row>
    <row r="6" spans="1:7" x14ac:dyDescent="0.35">
      <c r="A6" s="41">
        <v>42522.612500000003</v>
      </c>
      <c r="B6" s="41">
        <v>42522.65902777778</v>
      </c>
      <c r="C6" t="s">
        <v>10</v>
      </c>
      <c r="D6" t="s">
        <v>11</v>
      </c>
      <c r="E6" t="s">
        <v>16</v>
      </c>
      <c r="F6">
        <v>63.7</v>
      </c>
      <c r="G6" t="s">
        <v>17</v>
      </c>
    </row>
    <row r="7" spans="1:7" x14ac:dyDescent="0.35">
      <c r="A7" s="41">
        <v>42522.71875</v>
      </c>
      <c r="B7" s="41">
        <v>42522.72152777778</v>
      </c>
      <c r="C7" t="s">
        <v>10</v>
      </c>
      <c r="D7" t="s">
        <v>16</v>
      </c>
      <c r="E7" t="s">
        <v>16</v>
      </c>
      <c r="F7">
        <v>4.3</v>
      </c>
      <c r="G7" t="s">
        <v>12</v>
      </c>
    </row>
    <row r="8" spans="1:7" x14ac:dyDescent="0.35">
      <c r="A8" s="41">
        <v>42522.729166666664</v>
      </c>
      <c r="B8" s="41">
        <v>42522.732638888891</v>
      </c>
      <c r="C8" t="s">
        <v>10</v>
      </c>
      <c r="D8" t="s">
        <v>16</v>
      </c>
      <c r="E8" t="s">
        <v>18</v>
      </c>
      <c r="F8">
        <v>7.1</v>
      </c>
      <c r="G8" t="s">
        <v>15</v>
      </c>
    </row>
    <row r="9" spans="1:7" x14ac:dyDescent="0.35">
      <c r="A9" s="41">
        <v>42552.560416666667</v>
      </c>
      <c r="B9" s="41">
        <v>42552.564583333333</v>
      </c>
      <c r="C9" t="s">
        <v>10</v>
      </c>
      <c r="D9" t="s">
        <v>19</v>
      </c>
      <c r="E9" t="s">
        <v>19</v>
      </c>
      <c r="F9">
        <v>0.8</v>
      </c>
      <c r="G9" t="s">
        <v>15</v>
      </c>
    </row>
    <row r="10" spans="1:7" x14ac:dyDescent="0.35">
      <c r="A10" s="41">
        <v>42644.336805555555</v>
      </c>
      <c r="B10" s="41">
        <v>42644.350694444445</v>
      </c>
      <c r="C10" t="s">
        <v>10</v>
      </c>
      <c r="D10" t="s">
        <v>19</v>
      </c>
      <c r="E10" t="s">
        <v>20</v>
      </c>
      <c r="F10">
        <v>8.3000000000000007</v>
      </c>
      <c r="G10" t="s">
        <v>15</v>
      </c>
    </row>
    <row r="11" spans="1:7" x14ac:dyDescent="0.35">
      <c r="A11" s="41">
        <v>42644.511805555558</v>
      </c>
      <c r="B11" s="41">
        <v>42644.530555555553</v>
      </c>
      <c r="C11" t="s">
        <v>10</v>
      </c>
      <c r="D11" t="s">
        <v>21</v>
      </c>
      <c r="E11" t="s">
        <v>22</v>
      </c>
      <c r="F11">
        <v>16.5</v>
      </c>
      <c r="G11" t="s">
        <v>17</v>
      </c>
    </row>
    <row r="12" spans="1:7" x14ac:dyDescent="0.35">
      <c r="A12" s="41">
        <v>42644.630555555559</v>
      </c>
      <c r="B12" s="41">
        <v>42644.660416666666</v>
      </c>
      <c r="C12" t="s">
        <v>10</v>
      </c>
      <c r="D12" t="s">
        <v>22</v>
      </c>
      <c r="E12" t="s">
        <v>23</v>
      </c>
      <c r="F12">
        <v>10.8</v>
      </c>
      <c r="G12" t="s">
        <v>15</v>
      </c>
    </row>
    <row r="13" spans="1:7" x14ac:dyDescent="0.35">
      <c r="A13" s="41">
        <v>42644.762499999997</v>
      </c>
      <c r="B13" s="41">
        <v>42644.786805555559</v>
      </c>
      <c r="C13" t="s">
        <v>10</v>
      </c>
      <c r="D13" t="s">
        <v>24</v>
      </c>
      <c r="E13" t="s">
        <v>22</v>
      </c>
      <c r="F13">
        <v>7.5</v>
      </c>
      <c r="G13" t="s">
        <v>15</v>
      </c>
    </row>
    <row r="14" spans="1:7" x14ac:dyDescent="0.35">
      <c r="A14" s="41">
        <v>42644.800000000003</v>
      </c>
      <c r="B14" s="41">
        <v>42644.813888888886</v>
      </c>
      <c r="C14" t="s">
        <v>10</v>
      </c>
      <c r="D14" t="s">
        <v>25</v>
      </c>
      <c r="E14" t="s">
        <v>26</v>
      </c>
      <c r="F14">
        <v>6.2</v>
      </c>
      <c r="G14" t="s">
        <v>15</v>
      </c>
    </row>
    <row r="15" spans="1:7" x14ac:dyDescent="0.35">
      <c r="A15" s="41">
        <v>42675.371527777781</v>
      </c>
      <c r="B15" s="41">
        <v>42675.38958333333</v>
      </c>
      <c r="C15" t="s">
        <v>10</v>
      </c>
      <c r="D15" t="s">
        <v>26</v>
      </c>
      <c r="E15" t="s">
        <v>27</v>
      </c>
      <c r="F15">
        <v>6.4</v>
      </c>
      <c r="G15" t="s">
        <v>28</v>
      </c>
    </row>
    <row r="16" spans="1:7" x14ac:dyDescent="0.35">
      <c r="A16" s="41">
        <v>42675.49722222222</v>
      </c>
      <c r="B16" s="41">
        <v>42675.502083333333</v>
      </c>
      <c r="C16" t="s">
        <v>10</v>
      </c>
      <c r="D16" t="s">
        <v>29</v>
      </c>
      <c r="E16" t="s">
        <v>25</v>
      </c>
      <c r="F16">
        <v>1.6</v>
      </c>
      <c r="G16" t="s">
        <v>14</v>
      </c>
    </row>
    <row r="17" spans="1:7" x14ac:dyDescent="0.35">
      <c r="A17" s="41">
        <v>42675.563888888886</v>
      </c>
      <c r="B17" s="41">
        <v>42675.573611111111</v>
      </c>
      <c r="C17" t="s">
        <v>10</v>
      </c>
      <c r="D17" t="s">
        <v>25</v>
      </c>
      <c r="E17" t="s">
        <v>30</v>
      </c>
      <c r="F17">
        <v>1.7</v>
      </c>
      <c r="G17" t="s">
        <v>12</v>
      </c>
    </row>
    <row r="18" spans="1:7" x14ac:dyDescent="0.35">
      <c r="A18" s="41">
        <v>42675.604166666664</v>
      </c>
      <c r="B18" s="41">
        <v>42675.613194444442</v>
      </c>
      <c r="C18" t="s">
        <v>10</v>
      </c>
      <c r="D18" t="s">
        <v>30</v>
      </c>
      <c r="E18" t="s">
        <v>25</v>
      </c>
      <c r="F18">
        <v>1.9</v>
      </c>
      <c r="G18" t="s">
        <v>12</v>
      </c>
    </row>
    <row r="19" spans="1:7" x14ac:dyDescent="0.35">
      <c r="A19" s="41">
        <v>42705.522916666669</v>
      </c>
      <c r="B19" s="41">
        <v>42705.53402777778</v>
      </c>
      <c r="C19" t="s">
        <v>10</v>
      </c>
      <c r="D19" t="s">
        <v>25</v>
      </c>
      <c r="E19" t="s">
        <v>31</v>
      </c>
      <c r="F19">
        <v>1.9</v>
      </c>
      <c r="G19" t="s">
        <v>12</v>
      </c>
    </row>
    <row r="20" spans="1:7" x14ac:dyDescent="0.35">
      <c r="A20" s="41">
        <v>42705.536805555559</v>
      </c>
      <c r="B20" s="41">
        <v>42705.54791666667</v>
      </c>
      <c r="C20" t="s">
        <v>10</v>
      </c>
      <c r="D20" t="s">
        <v>31</v>
      </c>
      <c r="E20" t="s">
        <v>32</v>
      </c>
      <c r="F20">
        <v>4</v>
      </c>
      <c r="G20" t="s">
        <v>12</v>
      </c>
    </row>
    <row r="21" spans="1:7" x14ac:dyDescent="0.35">
      <c r="A21" s="41">
        <v>42705.612500000003</v>
      </c>
      <c r="B21" s="41">
        <v>42705.62222222222</v>
      </c>
      <c r="C21" t="s">
        <v>10</v>
      </c>
      <c r="D21" t="s">
        <v>32</v>
      </c>
      <c r="E21" t="s">
        <v>31</v>
      </c>
      <c r="F21">
        <v>1.8</v>
      </c>
      <c r="G21" t="s">
        <v>14</v>
      </c>
    </row>
    <row r="22" spans="1:7" x14ac:dyDescent="0.35">
      <c r="A22" s="41">
        <v>42705.634027777778</v>
      </c>
      <c r="B22" s="41">
        <v>42705.644444444442</v>
      </c>
      <c r="C22" t="s">
        <v>10</v>
      </c>
      <c r="D22" t="s">
        <v>31</v>
      </c>
      <c r="E22" t="s">
        <v>33</v>
      </c>
      <c r="F22">
        <v>2.4</v>
      </c>
      <c r="G22" t="s">
        <v>17</v>
      </c>
    </row>
    <row r="23" spans="1:7" x14ac:dyDescent="0.35">
      <c r="A23" s="41">
        <v>42705.654166666667</v>
      </c>
      <c r="B23" s="41">
        <v>42705.662499999999</v>
      </c>
      <c r="C23" t="s">
        <v>10</v>
      </c>
      <c r="D23" t="s">
        <v>33</v>
      </c>
      <c r="E23" t="s">
        <v>25</v>
      </c>
      <c r="F23">
        <v>2</v>
      </c>
      <c r="G23" t="s">
        <v>14</v>
      </c>
    </row>
    <row r="24" spans="1:7" x14ac:dyDescent="0.35">
      <c r="A24" s="41">
        <v>42705.668055555558</v>
      </c>
      <c r="B24" s="41">
        <v>42705.708333333336</v>
      </c>
      <c r="C24" t="s">
        <v>10</v>
      </c>
      <c r="D24" t="s">
        <v>22</v>
      </c>
      <c r="E24" t="s">
        <v>34</v>
      </c>
      <c r="F24">
        <v>15.1</v>
      </c>
      <c r="G24" t="s">
        <v>15</v>
      </c>
    </row>
    <row r="25" spans="1:7" x14ac:dyDescent="0.35">
      <c r="A25" t="s">
        <v>312</v>
      </c>
      <c r="B25" t="s">
        <v>313</v>
      </c>
      <c r="C25" t="s">
        <v>10</v>
      </c>
      <c r="D25" t="s">
        <v>35</v>
      </c>
      <c r="E25" t="s">
        <v>36</v>
      </c>
      <c r="F25">
        <v>11.2</v>
      </c>
      <c r="G25" t="s">
        <v>15</v>
      </c>
    </row>
    <row r="26" spans="1:7" x14ac:dyDescent="0.35">
      <c r="A26" t="s">
        <v>314</v>
      </c>
      <c r="B26" t="s">
        <v>315</v>
      </c>
      <c r="C26" t="s">
        <v>10</v>
      </c>
      <c r="D26" t="s">
        <v>36</v>
      </c>
      <c r="E26" t="s">
        <v>35</v>
      </c>
      <c r="F26">
        <v>11.8</v>
      </c>
      <c r="G26" t="s">
        <v>15</v>
      </c>
    </row>
    <row r="27" spans="1:7" x14ac:dyDescent="0.35">
      <c r="A27" t="s">
        <v>316</v>
      </c>
      <c r="B27" t="s">
        <v>317</v>
      </c>
      <c r="C27" t="s">
        <v>10</v>
      </c>
      <c r="D27" t="s">
        <v>37</v>
      </c>
      <c r="E27" t="s">
        <v>37</v>
      </c>
      <c r="F27">
        <v>21.9</v>
      </c>
      <c r="G27" t="s">
        <v>17</v>
      </c>
    </row>
    <row r="28" spans="1:7" x14ac:dyDescent="0.35">
      <c r="A28" t="s">
        <v>318</v>
      </c>
      <c r="B28" t="s">
        <v>319</v>
      </c>
      <c r="C28" t="s">
        <v>10</v>
      </c>
      <c r="D28" t="s">
        <v>38</v>
      </c>
      <c r="E28" t="s">
        <v>39</v>
      </c>
      <c r="F28">
        <v>3.9</v>
      </c>
      <c r="G28" t="s">
        <v>14</v>
      </c>
    </row>
    <row r="29" spans="1:7" x14ac:dyDescent="0.35">
      <c r="A29" t="s">
        <v>320</v>
      </c>
      <c r="B29" t="s">
        <v>321</v>
      </c>
      <c r="C29" t="s">
        <v>10</v>
      </c>
      <c r="D29" t="s">
        <v>20</v>
      </c>
      <c r="E29" t="s">
        <v>19</v>
      </c>
      <c r="F29">
        <v>8</v>
      </c>
      <c r="G29" t="s">
        <v>14</v>
      </c>
    </row>
    <row r="30" spans="1:7" x14ac:dyDescent="0.35">
      <c r="A30" t="s">
        <v>322</v>
      </c>
      <c r="B30" t="s">
        <v>323</v>
      </c>
      <c r="C30" t="s">
        <v>10</v>
      </c>
      <c r="D30" t="s">
        <v>19</v>
      </c>
      <c r="E30" t="s">
        <v>40</v>
      </c>
      <c r="F30">
        <v>10.4</v>
      </c>
      <c r="G30" t="s">
        <v>12</v>
      </c>
    </row>
    <row r="31" spans="1:7" x14ac:dyDescent="0.35">
      <c r="A31" t="s">
        <v>324</v>
      </c>
      <c r="B31" t="s">
        <v>325</v>
      </c>
      <c r="C31" t="s">
        <v>10</v>
      </c>
      <c r="D31" t="s">
        <v>40</v>
      </c>
      <c r="E31" t="s">
        <v>19</v>
      </c>
      <c r="F31">
        <v>10.4</v>
      </c>
      <c r="G31" t="s">
        <v>12</v>
      </c>
    </row>
    <row r="32" spans="1:7" x14ac:dyDescent="0.35">
      <c r="A32" t="s">
        <v>326</v>
      </c>
      <c r="B32" t="s">
        <v>327</v>
      </c>
      <c r="C32" t="s">
        <v>10</v>
      </c>
      <c r="D32" t="s">
        <v>19</v>
      </c>
      <c r="E32" t="s">
        <v>19</v>
      </c>
      <c r="F32">
        <v>4.8</v>
      </c>
      <c r="G32" t="s">
        <v>12</v>
      </c>
    </row>
    <row r="33" spans="1:7" x14ac:dyDescent="0.35">
      <c r="A33" t="s">
        <v>328</v>
      </c>
      <c r="B33" t="s">
        <v>329</v>
      </c>
      <c r="C33" t="s">
        <v>10</v>
      </c>
      <c r="D33" t="s">
        <v>41</v>
      </c>
      <c r="E33" t="s">
        <v>42</v>
      </c>
      <c r="F33">
        <v>4.7</v>
      </c>
      <c r="G33" t="s">
        <v>12</v>
      </c>
    </row>
    <row r="34" spans="1:7" x14ac:dyDescent="0.35">
      <c r="A34" t="s">
        <v>330</v>
      </c>
      <c r="B34" t="s">
        <v>331</v>
      </c>
      <c r="C34" t="s">
        <v>10</v>
      </c>
      <c r="D34" t="s">
        <v>42</v>
      </c>
      <c r="E34" t="s">
        <v>43</v>
      </c>
      <c r="F34">
        <v>7.2</v>
      </c>
    </row>
    <row r="35" spans="1:7" x14ac:dyDescent="0.35">
      <c r="A35" t="s">
        <v>332</v>
      </c>
      <c r="B35" t="s">
        <v>333</v>
      </c>
      <c r="C35" t="s">
        <v>10</v>
      </c>
      <c r="D35" t="s">
        <v>43</v>
      </c>
      <c r="E35" t="s">
        <v>42</v>
      </c>
      <c r="F35">
        <v>7.6</v>
      </c>
      <c r="G35" t="s">
        <v>28</v>
      </c>
    </row>
    <row r="36" spans="1:7" x14ac:dyDescent="0.35">
      <c r="A36" t="s">
        <v>334</v>
      </c>
      <c r="B36" t="s">
        <v>335</v>
      </c>
      <c r="C36" t="s">
        <v>10</v>
      </c>
      <c r="D36" t="s">
        <v>19</v>
      </c>
      <c r="E36" t="s">
        <v>44</v>
      </c>
      <c r="F36">
        <v>17.100000000000001</v>
      </c>
      <c r="G36" t="s">
        <v>15</v>
      </c>
    </row>
    <row r="37" spans="1:7" x14ac:dyDescent="0.35">
      <c r="A37" t="s">
        <v>336</v>
      </c>
      <c r="B37" t="s">
        <v>337</v>
      </c>
      <c r="C37" t="s">
        <v>10</v>
      </c>
      <c r="D37" t="s">
        <v>45</v>
      </c>
      <c r="E37" t="s">
        <v>46</v>
      </c>
      <c r="F37">
        <v>15.1</v>
      </c>
      <c r="G37" t="s">
        <v>15</v>
      </c>
    </row>
    <row r="38" spans="1:7" x14ac:dyDescent="0.35">
      <c r="A38" t="s">
        <v>338</v>
      </c>
      <c r="B38" t="s">
        <v>339</v>
      </c>
      <c r="C38" t="s">
        <v>10</v>
      </c>
      <c r="D38" t="s">
        <v>44</v>
      </c>
      <c r="E38" t="s">
        <v>19</v>
      </c>
      <c r="F38">
        <v>40.200000000000003</v>
      </c>
      <c r="G38" t="s">
        <v>17</v>
      </c>
    </row>
    <row r="39" spans="1:7" x14ac:dyDescent="0.35">
      <c r="A39" t="s">
        <v>340</v>
      </c>
      <c r="B39" t="s">
        <v>341</v>
      </c>
      <c r="C39" t="s">
        <v>10</v>
      </c>
      <c r="D39" t="s">
        <v>19</v>
      </c>
      <c r="E39" t="s">
        <v>19</v>
      </c>
      <c r="F39">
        <v>1.6</v>
      </c>
      <c r="G39" t="s">
        <v>14</v>
      </c>
    </row>
    <row r="40" spans="1:7" x14ac:dyDescent="0.35">
      <c r="A40" t="s">
        <v>342</v>
      </c>
      <c r="B40" t="s">
        <v>343</v>
      </c>
      <c r="C40" t="s">
        <v>10</v>
      </c>
      <c r="D40" t="s">
        <v>19</v>
      </c>
      <c r="E40" t="s">
        <v>19</v>
      </c>
      <c r="F40">
        <v>2.4</v>
      </c>
      <c r="G40" t="s">
        <v>12</v>
      </c>
    </row>
    <row r="41" spans="1:7" x14ac:dyDescent="0.35">
      <c r="A41" t="s">
        <v>344</v>
      </c>
      <c r="B41" t="s">
        <v>345</v>
      </c>
      <c r="C41" t="s">
        <v>10</v>
      </c>
      <c r="D41" t="s">
        <v>19</v>
      </c>
      <c r="E41" t="s">
        <v>19</v>
      </c>
      <c r="F41">
        <v>1</v>
      </c>
      <c r="G41" t="s">
        <v>12</v>
      </c>
    </row>
    <row r="42" spans="1:7" x14ac:dyDescent="0.35">
      <c r="A42" t="s">
        <v>346</v>
      </c>
      <c r="B42" t="s">
        <v>347</v>
      </c>
      <c r="C42" t="s">
        <v>10</v>
      </c>
      <c r="D42" t="s">
        <v>42</v>
      </c>
      <c r="E42" t="s">
        <v>47</v>
      </c>
      <c r="F42">
        <v>2</v>
      </c>
      <c r="G42" t="s">
        <v>12</v>
      </c>
    </row>
    <row r="43" spans="1:7" x14ac:dyDescent="0.35">
      <c r="A43" t="s">
        <v>348</v>
      </c>
      <c r="B43" t="s">
        <v>349</v>
      </c>
      <c r="C43" t="s">
        <v>10</v>
      </c>
      <c r="D43" t="s">
        <v>47</v>
      </c>
      <c r="E43" t="s">
        <v>42</v>
      </c>
      <c r="F43">
        <v>2.2999999999999998</v>
      </c>
      <c r="G43" t="s">
        <v>14</v>
      </c>
    </row>
    <row r="44" spans="1:7" x14ac:dyDescent="0.35">
      <c r="A44" t="s">
        <v>350</v>
      </c>
      <c r="B44" t="s">
        <v>351</v>
      </c>
      <c r="C44" t="s">
        <v>10</v>
      </c>
      <c r="D44" t="s">
        <v>42</v>
      </c>
      <c r="E44" t="s">
        <v>48</v>
      </c>
      <c r="F44">
        <v>1.9</v>
      </c>
      <c r="G44" t="s">
        <v>14</v>
      </c>
    </row>
    <row r="45" spans="1:7" x14ac:dyDescent="0.35">
      <c r="A45" t="s">
        <v>352</v>
      </c>
      <c r="B45" t="s">
        <v>353</v>
      </c>
      <c r="C45" t="s">
        <v>10</v>
      </c>
      <c r="D45" t="s">
        <v>19</v>
      </c>
      <c r="E45" t="s">
        <v>19</v>
      </c>
      <c r="F45">
        <v>1.4</v>
      </c>
      <c r="G45" t="s">
        <v>14</v>
      </c>
    </row>
    <row r="46" spans="1:7" x14ac:dyDescent="0.35">
      <c r="A46" t="s">
        <v>354</v>
      </c>
      <c r="B46" t="s">
        <v>355</v>
      </c>
      <c r="C46" t="s">
        <v>10</v>
      </c>
      <c r="D46" t="s">
        <v>19</v>
      </c>
      <c r="E46" t="s">
        <v>19</v>
      </c>
      <c r="F46">
        <v>0.5</v>
      </c>
      <c r="G46" t="s">
        <v>14</v>
      </c>
    </row>
    <row r="47" spans="1:7" x14ac:dyDescent="0.35">
      <c r="A47" t="s">
        <v>356</v>
      </c>
      <c r="B47" t="s">
        <v>357</v>
      </c>
      <c r="C47" t="s">
        <v>10</v>
      </c>
      <c r="D47" t="s">
        <v>19</v>
      </c>
      <c r="E47" t="s">
        <v>19</v>
      </c>
      <c r="F47">
        <v>1.8</v>
      </c>
      <c r="G47" t="s">
        <v>15</v>
      </c>
    </row>
    <row r="48" spans="1:7" x14ac:dyDescent="0.35">
      <c r="A48" t="s">
        <v>358</v>
      </c>
      <c r="B48" t="s">
        <v>359</v>
      </c>
      <c r="C48" t="s">
        <v>10</v>
      </c>
      <c r="D48" t="s">
        <v>19</v>
      </c>
      <c r="E48" t="s">
        <v>44</v>
      </c>
      <c r="F48">
        <v>18.7</v>
      </c>
      <c r="G48" t="s">
        <v>17</v>
      </c>
    </row>
    <row r="49" spans="1:7" x14ac:dyDescent="0.35">
      <c r="A49" t="s">
        <v>360</v>
      </c>
      <c r="B49" t="s">
        <v>361</v>
      </c>
      <c r="C49" t="s">
        <v>10</v>
      </c>
      <c r="D49" t="s">
        <v>49</v>
      </c>
      <c r="E49" t="s">
        <v>50</v>
      </c>
      <c r="F49">
        <v>3.4</v>
      </c>
      <c r="G49" t="s">
        <v>17</v>
      </c>
    </row>
    <row r="50" spans="1:7" x14ac:dyDescent="0.35">
      <c r="A50" t="s">
        <v>362</v>
      </c>
      <c r="B50" t="s">
        <v>363</v>
      </c>
      <c r="C50" t="s">
        <v>10</v>
      </c>
      <c r="D50" t="s">
        <v>44</v>
      </c>
      <c r="E50" t="s">
        <v>44</v>
      </c>
      <c r="F50">
        <v>2.7</v>
      </c>
      <c r="G50" t="s">
        <v>17</v>
      </c>
    </row>
    <row r="51" spans="1:7" x14ac:dyDescent="0.35">
      <c r="A51" t="s">
        <v>364</v>
      </c>
      <c r="B51" t="s">
        <v>365</v>
      </c>
      <c r="C51" t="s">
        <v>10</v>
      </c>
      <c r="D51" t="s">
        <v>44</v>
      </c>
      <c r="E51" t="s">
        <v>19</v>
      </c>
      <c r="F51">
        <v>12.9</v>
      </c>
      <c r="G51" t="s">
        <v>17</v>
      </c>
    </row>
    <row r="52" spans="1:7" x14ac:dyDescent="0.35">
      <c r="A52" t="s">
        <v>366</v>
      </c>
      <c r="B52" t="s">
        <v>367</v>
      </c>
      <c r="C52" t="s">
        <v>10</v>
      </c>
      <c r="D52" t="s">
        <v>19</v>
      </c>
      <c r="E52" t="s">
        <v>44</v>
      </c>
      <c r="F52">
        <v>19</v>
      </c>
      <c r="G52" t="s">
        <v>28</v>
      </c>
    </row>
    <row r="53" spans="1:7" x14ac:dyDescent="0.35">
      <c r="A53" t="s">
        <v>368</v>
      </c>
      <c r="B53" t="s">
        <v>369</v>
      </c>
      <c r="C53" t="s">
        <v>10</v>
      </c>
      <c r="D53" t="s">
        <v>50</v>
      </c>
      <c r="E53" t="s">
        <v>51</v>
      </c>
      <c r="F53">
        <v>14.7</v>
      </c>
      <c r="G53" t="s">
        <v>15</v>
      </c>
    </row>
    <row r="54" spans="1:7" x14ac:dyDescent="0.35">
      <c r="A54" t="s">
        <v>370</v>
      </c>
      <c r="B54" t="s">
        <v>371</v>
      </c>
      <c r="C54" t="s">
        <v>10</v>
      </c>
      <c r="D54" t="s">
        <v>44</v>
      </c>
      <c r="E54" t="s">
        <v>19</v>
      </c>
      <c r="F54">
        <v>15.7</v>
      </c>
      <c r="G54" t="s">
        <v>15</v>
      </c>
    </row>
    <row r="55" spans="1:7" x14ac:dyDescent="0.35">
      <c r="A55" t="s">
        <v>372</v>
      </c>
      <c r="B55" t="s">
        <v>373</v>
      </c>
      <c r="C55" t="s">
        <v>10</v>
      </c>
      <c r="D55" t="s">
        <v>19</v>
      </c>
      <c r="E55" t="s">
        <v>19</v>
      </c>
      <c r="F55">
        <v>4.5999999999999996</v>
      </c>
      <c r="G55" t="s">
        <v>17</v>
      </c>
    </row>
    <row r="56" spans="1:7" x14ac:dyDescent="0.35">
      <c r="A56" t="s">
        <v>374</v>
      </c>
      <c r="B56" t="s">
        <v>375</v>
      </c>
      <c r="C56" t="s">
        <v>10</v>
      </c>
      <c r="D56" t="s">
        <v>19</v>
      </c>
      <c r="E56" t="s">
        <v>19</v>
      </c>
      <c r="F56">
        <v>5.2</v>
      </c>
      <c r="G56" t="s">
        <v>15</v>
      </c>
    </row>
    <row r="57" spans="1:7" x14ac:dyDescent="0.35">
      <c r="A57" t="s">
        <v>376</v>
      </c>
      <c r="B57" t="s">
        <v>377</v>
      </c>
      <c r="C57" t="s">
        <v>10</v>
      </c>
      <c r="D57" t="s">
        <v>19</v>
      </c>
      <c r="E57" t="s">
        <v>40</v>
      </c>
      <c r="F57">
        <v>10.4</v>
      </c>
      <c r="G57" t="s">
        <v>15</v>
      </c>
    </row>
    <row r="58" spans="1:7" x14ac:dyDescent="0.35">
      <c r="A58" t="s">
        <v>378</v>
      </c>
      <c r="B58" t="s">
        <v>379</v>
      </c>
      <c r="C58" t="s">
        <v>10</v>
      </c>
      <c r="D58" t="s">
        <v>40</v>
      </c>
      <c r="E58" t="s">
        <v>19</v>
      </c>
      <c r="F58">
        <v>10.1</v>
      </c>
      <c r="G58" t="s">
        <v>15</v>
      </c>
    </row>
    <row r="59" spans="1:7" x14ac:dyDescent="0.35">
      <c r="A59" t="s">
        <v>380</v>
      </c>
      <c r="B59" t="s">
        <v>381</v>
      </c>
      <c r="C59" t="s">
        <v>10</v>
      </c>
      <c r="D59" t="s">
        <v>19</v>
      </c>
      <c r="E59" t="s">
        <v>52</v>
      </c>
      <c r="F59">
        <v>5.8</v>
      </c>
      <c r="G59" t="s">
        <v>14</v>
      </c>
    </row>
    <row r="60" spans="1:7" x14ac:dyDescent="0.35">
      <c r="A60" t="s">
        <v>382</v>
      </c>
      <c r="B60" t="s">
        <v>383</v>
      </c>
      <c r="C60" t="s">
        <v>10</v>
      </c>
      <c r="D60" t="s">
        <v>52</v>
      </c>
      <c r="E60" t="s">
        <v>19</v>
      </c>
      <c r="F60">
        <v>5.5</v>
      </c>
      <c r="G60" t="s">
        <v>12</v>
      </c>
    </row>
    <row r="61" spans="1:7" x14ac:dyDescent="0.35">
      <c r="A61" t="s">
        <v>384</v>
      </c>
      <c r="B61" t="s">
        <v>385</v>
      </c>
      <c r="C61" t="s">
        <v>10</v>
      </c>
      <c r="D61" t="s">
        <v>19</v>
      </c>
      <c r="E61" t="s">
        <v>52</v>
      </c>
      <c r="F61">
        <v>5.7</v>
      </c>
      <c r="G61" t="s">
        <v>14</v>
      </c>
    </row>
    <row r="62" spans="1:7" x14ac:dyDescent="0.35">
      <c r="A62" t="s">
        <v>386</v>
      </c>
      <c r="B62" t="s">
        <v>387</v>
      </c>
      <c r="C62" t="s">
        <v>10</v>
      </c>
      <c r="D62" t="s">
        <v>52</v>
      </c>
      <c r="E62" t="s">
        <v>19</v>
      </c>
      <c r="F62">
        <v>5.7</v>
      </c>
      <c r="G62" t="s">
        <v>17</v>
      </c>
    </row>
    <row r="63" spans="1:7" x14ac:dyDescent="0.35">
      <c r="A63" s="41">
        <v>42371.440972222219</v>
      </c>
      <c r="B63" s="41">
        <v>42371.46875</v>
      </c>
      <c r="C63" t="s">
        <v>10</v>
      </c>
      <c r="D63" t="s">
        <v>19</v>
      </c>
      <c r="E63" t="s">
        <v>53</v>
      </c>
      <c r="F63">
        <v>19.399999999999999</v>
      </c>
      <c r="G63" t="s">
        <v>17</v>
      </c>
    </row>
    <row r="64" spans="1:7" x14ac:dyDescent="0.35">
      <c r="A64" s="41">
        <v>42371.506944444445</v>
      </c>
      <c r="B64" s="41">
        <v>42371.529861111114</v>
      </c>
      <c r="C64" t="s">
        <v>10</v>
      </c>
      <c r="D64" t="s">
        <v>53</v>
      </c>
      <c r="E64" t="s">
        <v>19</v>
      </c>
      <c r="F64">
        <v>23.3</v>
      </c>
      <c r="G64" t="s">
        <v>17</v>
      </c>
    </row>
    <row r="65" spans="1:7" x14ac:dyDescent="0.35">
      <c r="A65" s="41">
        <v>42371.538888888892</v>
      </c>
      <c r="B65" s="41">
        <v>42371.546527777777</v>
      </c>
      <c r="C65" t="s">
        <v>10</v>
      </c>
      <c r="D65" t="s">
        <v>54</v>
      </c>
      <c r="E65" t="s">
        <v>42</v>
      </c>
      <c r="F65">
        <v>3.9</v>
      </c>
      <c r="G65" t="s">
        <v>12</v>
      </c>
    </row>
    <row r="66" spans="1:7" x14ac:dyDescent="0.35">
      <c r="A66" s="41">
        <v>42402.544444444444</v>
      </c>
      <c r="B66" s="41">
        <v>42402.557638888888</v>
      </c>
      <c r="C66" t="s">
        <v>10</v>
      </c>
      <c r="D66" t="s">
        <v>42</v>
      </c>
      <c r="E66" t="s">
        <v>55</v>
      </c>
      <c r="F66">
        <v>8.3000000000000007</v>
      </c>
      <c r="G66" t="s">
        <v>15</v>
      </c>
    </row>
    <row r="67" spans="1:7" x14ac:dyDescent="0.35">
      <c r="A67" s="41">
        <v>42402.57708333333</v>
      </c>
      <c r="B67" s="41">
        <v>42402.587500000001</v>
      </c>
      <c r="C67" t="s">
        <v>10</v>
      </c>
      <c r="D67" t="s">
        <v>19</v>
      </c>
      <c r="E67" t="s">
        <v>19</v>
      </c>
      <c r="F67">
        <v>6</v>
      </c>
      <c r="G67" t="s">
        <v>14</v>
      </c>
    </row>
    <row r="68" spans="1:7" x14ac:dyDescent="0.35">
      <c r="A68" s="41">
        <v>42402.609722222223</v>
      </c>
      <c r="B68" s="41">
        <v>42402.612500000003</v>
      </c>
      <c r="C68" t="s">
        <v>10</v>
      </c>
      <c r="D68" t="s">
        <v>19</v>
      </c>
      <c r="E68" t="s">
        <v>19</v>
      </c>
      <c r="F68">
        <v>1.6</v>
      </c>
      <c r="G68" t="s">
        <v>14</v>
      </c>
    </row>
    <row r="69" spans="1:7" x14ac:dyDescent="0.35">
      <c r="A69" s="41">
        <v>42462.361111111109</v>
      </c>
      <c r="B69" s="41">
        <v>42462.375694444447</v>
      </c>
      <c r="C69" t="s">
        <v>10</v>
      </c>
      <c r="D69" t="s">
        <v>19</v>
      </c>
      <c r="E69" t="s">
        <v>20</v>
      </c>
      <c r="F69">
        <v>5.2</v>
      </c>
      <c r="G69" t="s">
        <v>14</v>
      </c>
    </row>
    <row r="70" spans="1:7" x14ac:dyDescent="0.35">
      <c r="A70" s="41">
        <v>42462.400694444441</v>
      </c>
      <c r="B70" s="41">
        <v>42462.42291666667</v>
      </c>
      <c r="C70" t="s">
        <v>10</v>
      </c>
      <c r="D70" t="s">
        <v>20</v>
      </c>
      <c r="E70" t="s">
        <v>19</v>
      </c>
      <c r="F70">
        <v>9.6999999999999993</v>
      </c>
      <c r="G70" t="s">
        <v>12</v>
      </c>
    </row>
    <row r="71" spans="1:7" x14ac:dyDescent="0.35">
      <c r="A71" s="41">
        <v>42462.43472222222</v>
      </c>
      <c r="B71" s="41">
        <v>42462.438888888886</v>
      </c>
      <c r="C71" t="s">
        <v>10</v>
      </c>
      <c r="D71" t="s">
        <v>19</v>
      </c>
      <c r="E71" t="s">
        <v>19</v>
      </c>
      <c r="F71">
        <v>1.6</v>
      </c>
      <c r="G71" t="s">
        <v>12</v>
      </c>
    </row>
    <row r="72" spans="1:7" x14ac:dyDescent="0.35">
      <c r="A72" s="41">
        <v>42462.665972222225</v>
      </c>
      <c r="B72" s="41">
        <v>42462.668749999997</v>
      </c>
      <c r="C72" t="s">
        <v>10</v>
      </c>
      <c r="D72" t="s">
        <v>19</v>
      </c>
      <c r="E72" t="s">
        <v>19</v>
      </c>
      <c r="F72">
        <v>1.1000000000000001</v>
      </c>
      <c r="G72" t="s">
        <v>12</v>
      </c>
    </row>
    <row r="73" spans="1:7" x14ac:dyDescent="0.35">
      <c r="A73" s="41">
        <v>42462.690972222219</v>
      </c>
      <c r="B73" s="41">
        <v>42462.693749999999</v>
      </c>
      <c r="C73" t="s">
        <v>10</v>
      </c>
      <c r="D73" t="s">
        <v>19</v>
      </c>
      <c r="E73" t="s">
        <v>19</v>
      </c>
      <c r="F73">
        <v>1.6</v>
      </c>
      <c r="G73" t="s">
        <v>12</v>
      </c>
    </row>
    <row r="74" spans="1:7" x14ac:dyDescent="0.35">
      <c r="A74" s="41">
        <v>42462.75277777778</v>
      </c>
      <c r="B74" s="41">
        <v>42462.771527777775</v>
      </c>
      <c r="C74" t="s">
        <v>10</v>
      </c>
      <c r="D74" t="s">
        <v>42</v>
      </c>
      <c r="E74" t="s">
        <v>56</v>
      </c>
      <c r="F74">
        <v>9</v>
      </c>
      <c r="G74" t="s">
        <v>15</v>
      </c>
    </row>
    <row r="75" spans="1:7" x14ac:dyDescent="0.35">
      <c r="A75" s="41">
        <v>42462.85833333333</v>
      </c>
      <c r="B75" s="41">
        <v>42462.871527777781</v>
      </c>
      <c r="C75" t="s">
        <v>10</v>
      </c>
      <c r="D75" t="s">
        <v>19</v>
      </c>
      <c r="E75" t="s">
        <v>19</v>
      </c>
      <c r="F75">
        <v>7.7</v>
      </c>
      <c r="G75" t="s">
        <v>15</v>
      </c>
    </row>
    <row r="76" spans="1:7" x14ac:dyDescent="0.35">
      <c r="A76" s="41">
        <v>42492.490972222222</v>
      </c>
      <c r="B76" s="41">
        <v>42492.504861111112</v>
      </c>
      <c r="C76" t="s">
        <v>10</v>
      </c>
      <c r="D76" t="s">
        <v>19</v>
      </c>
      <c r="E76" t="s">
        <v>40</v>
      </c>
      <c r="F76">
        <v>10.4</v>
      </c>
      <c r="G76" t="s">
        <v>15</v>
      </c>
    </row>
    <row r="77" spans="1:7" x14ac:dyDescent="0.35">
      <c r="A77" s="41">
        <v>42492.556944444441</v>
      </c>
      <c r="B77" s="41">
        <v>42492.570138888892</v>
      </c>
      <c r="C77" t="s">
        <v>10</v>
      </c>
      <c r="D77" t="s">
        <v>40</v>
      </c>
      <c r="E77" t="s">
        <v>19</v>
      </c>
      <c r="F77">
        <v>10.4</v>
      </c>
      <c r="G77" t="s">
        <v>15</v>
      </c>
    </row>
    <row r="78" spans="1:7" x14ac:dyDescent="0.35">
      <c r="A78" s="41">
        <v>42523.680555555555</v>
      </c>
      <c r="B78" s="41">
        <v>42523.703472222223</v>
      </c>
      <c r="C78" t="s">
        <v>10</v>
      </c>
      <c r="D78" t="s">
        <v>19</v>
      </c>
      <c r="E78" t="s">
        <v>44</v>
      </c>
      <c r="F78">
        <v>11.4</v>
      </c>
      <c r="G78" t="s">
        <v>57</v>
      </c>
    </row>
    <row r="79" spans="1:7" x14ac:dyDescent="0.35">
      <c r="A79" s="41">
        <v>42523.789583333331</v>
      </c>
      <c r="B79" s="41">
        <v>42523.806250000001</v>
      </c>
      <c r="C79" t="s">
        <v>10</v>
      </c>
      <c r="D79" t="s">
        <v>44</v>
      </c>
      <c r="E79" t="s">
        <v>19</v>
      </c>
      <c r="F79">
        <v>9</v>
      </c>
      <c r="G79" t="s">
        <v>14</v>
      </c>
    </row>
    <row r="80" spans="1:7" x14ac:dyDescent="0.35">
      <c r="A80" s="41">
        <v>42523.811111111114</v>
      </c>
      <c r="B80" s="41">
        <v>42523.817361111112</v>
      </c>
      <c r="C80" t="s">
        <v>10</v>
      </c>
      <c r="D80" t="s">
        <v>58</v>
      </c>
      <c r="E80" t="s">
        <v>42</v>
      </c>
      <c r="F80">
        <v>3.2</v>
      </c>
      <c r="G80" t="s">
        <v>12</v>
      </c>
    </row>
    <row r="81" spans="1:7" x14ac:dyDescent="0.35">
      <c r="A81" s="41">
        <v>42553.700694444444</v>
      </c>
      <c r="B81" s="41">
        <v>42553.709027777775</v>
      </c>
      <c r="C81" t="s">
        <v>10</v>
      </c>
      <c r="D81" t="s">
        <v>19</v>
      </c>
      <c r="E81" t="s">
        <v>52</v>
      </c>
      <c r="F81">
        <v>5.6</v>
      </c>
      <c r="G81" t="s">
        <v>14</v>
      </c>
    </row>
    <row r="82" spans="1:7" x14ac:dyDescent="0.35">
      <c r="A82" s="41">
        <v>42553.752083333333</v>
      </c>
      <c r="B82" s="41">
        <v>42553.761805555558</v>
      </c>
      <c r="C82" t="s">
        <v>10</v>
      </c>
      <c r="D82" t="s">
        <v>52</v>
      </c>
      <c r="E82" t="s">
        <v>19</v>
      </c>
      <c r="F82">
        <v>5.7</v>
      </c>
      <c r="G82" t="s">
        <v>17</v>
      </c>
    </row>
    <row r="83" spans="1:7" x14ac:dyDescent="0.35">
      <c r="A83" s="41">
        <v>42553.777083333334</v>
      </c>
      <c r="B83" s="41">
        <v>42553.786805555559</v>
      </c>
      <c r="C83" t="s">
        <v>10</v>
      </c>
      <c r="D83" t="s">
        <v>19</v>
      </c>
      <c r="E83" t="s">
        <v>20</v>
      </c>
      <c r="F83">
        <v>6.1</v>
      </c>
      <c r="G83" t="s">
        <v>28</v>
      </c>
    </row>
    <row r="84" spans="1:7" x14ac:dyDescent="0.35">
      <c r="A84" s="41">
        <v>42553.848611111112</v>
      </c>
      <c r="B84" s="41">
        <v>42553.861111111109</v>
      </c>
      <c r="C84" t="s">
        <v>10</v>
      </c>
      <c r="D84" t="s">
        <v>20</v>
      </c>
      <c r="E84" t="s">
        <v>19</v>
      </c>
      <c r="F84">
        <v>6.1</v>
      </c>
      <c r="G84" t="s">
        <v>15</v>
      </c>
    </row>
    <row r="85" spans="1:7" x14ac:dyDescent="0.35">
      <c r="A85" s="41">
        <v>42584.539583333331</v>
      </c>
      <c r="B85" s="41">
        <v>42584.547222222223</v>
      </c>
      <c r="C85" t="s">
        <v>10</v>
      </c>
      <c r="D85" t="s">
        <v>42</v>
      </c>
      <c r="E85" t="s">
        <v>58</v>
      </c>
      <c r="F85">
        <v>4.3</v>
      </c>
      <c r="G85" t="s">
        <v>12</v>
      </c>
    </row>
    <row r="86" spans="1:7" x14ac:dyDescent="0.35">
      <c r="A86" s="41">
        <v>42584.583333333336</v>
      </c>
      <c r="B86" s="41">
        <v>42584.590277777781</v>
      </c>
      <c r="C86" t="s">
        <v>10</v>
      </c>
      <c r="D86" t="s">
        <v>58</v>
      </c>
      <c r="E86" t="s">
        <v>42</v>
      </c>
      <c r="F86">
        <v>2.7</v>
      </c>
      <c r="G86" t="s">
        <v>12</v>
      </c>
    </row>
    <row r="87" spans="1:7" x14ac:dyDescent="0.35">
      <c r="A87" s="41">
        <v>42615.45416666667</v>
      </c>
      <c r="B87" s="41">
        <v>42615.463194444441</v>
      </c>
      <c r="C87" t="s">
        <v>59</v>
      </c>
      <c r="D87" t="s">
        <v>42</v>
      </c>
      <c r="E87" t="s">
        <v>54</v>
      </c>
      <c r="F87">
        <v>5.3</v>
      </c>
    </row>
    <row r="88" spans="1:7" x14ac:dyDescent="0.35">
      <c r="A88" s="41">
        <v>42615.488194444442</v>
      </c>
      <c r="B88" s="41">
        <v>42615.493055555555</v>
      </c>
      <c r="C88" t="s">
        <v>59</v>
      </c>
      <c r="D88" t="s">
        <v>54</v>
      </c>
      <c r="E88" t="s">
        <v>60</v>
      </c>
      <c r="F88">
        <v>3</v>
      </c>
    </row>
    <row r="89" spans="1:7" x14ac:dyDescent="0.35">
      <c r="A89" s="41">
        <v>42615.566666666666</v>
      </c>
      <c r="B89" s="41">
        <v>42615.577777777777</v>
      </c>
      <c r="C89" t="s">
        <v>59</v>
      </c>
      <c r="D89" t="s">
        <v>60</v>
      </c>
      <c r="E89" t="s">
        <v>61</v>
      </c>
      <c r="F89">
        <v>5.0999999999999996</v>
      </c>
    </row>
    <row r="90" spans="1:7" x14ac:dyDescent="0.35">
      <c r="A90" s="41">
        <v>42615.581944444442</v>
      </c>
      <c r="B90" s="41">
        <v>42615.584722222222</v>
      </c>
      <c r="C90" t="s">
        <v>59</v>
      </c>
      <c r="D90" t="s">
        <v>61</v>
      </c>
      <c r="E90" t="s">
        <v>42</v>
      </c>
      <c r="F90">
        <v>1.5</v>
      </c>
    </row>
    <row r="91" spans="1:7" x14ac:dyDescent="0.35">
      <c r="A91" s="41">
        <v>42615.788194444445</v>
      </c>
      <c r="B91" s="41">
        <v>42615.799305555556</v>
      </c>
      <c r="C91" t="s">
        <v>10</v>
      </c>
      <c r="D91" t="s">
        <v>19</v>
      </c>
      <c r="E91" t="s">
        <v>20</v>
      </c>
      <c r="F91">
        <v>6.1</v>
      </c>
    </row>
    <row r="92" spans="1:7" x14ac:dyDescent="0.35">
      <c r="A92" s="41">
        <v>42615.85</v>
      </c>
      <c r="B92" s="41">
        <v>42615.861111111109</v>
      </c>
      <c r="C92" t="s">
        <v>10</v>
      </c>
      <c r="D92" t="s">
        <v>20</v>
      </c>
      <c r="E92" t="s">
        <v>19</v>
      </c>
      <c r="F92">
        <v>6.1</v>
      </c>
      <c r="G92" t="s">
        <v>12</v>
      </c>
    </row>
    <row r="93" spans="1:7" x14ac:dyDescent="0.35">
      <c r="A93" s="41">
        <v>42676.686111111114</v>
      </c>
      <c r="B93" s="41">
        <v>42676.715277777781</v>
      </c>
      <c r="C93" t="s">
        <v>10</v>
      </c>
      <c r="D93" t="s">
        <v>19</v>
      </c>
      <c r="E93" t="s">
        <v>44</v>
      </c>
      <c r="F93">
        <v>17.3</v>
      </c>
      <c r="G93" t="s">
        <v>12</v>
      </c>
    </row>
    <row r="94" spans="1:7" x14ac:dyDescent="0.35">
      <c r="A94" s="41">
        <v>42676.742361111108</v>
      </c>
      <c r="B94" s="41">
        <v>42676.756944444445</v>
      </c>
      <c r="C94" t="s">
        <v>10</v>
      </c>
      <c r="D94" t="s">
        <v>62</v>
      </c>
      <c r="E94" t="s">
        <v>63</v>
      </c>
      <c r="F94">
        <v>5.7</v>
      </c>
      <c r="G94" t="s">
        <v>12</v>
      </c>
    </row>
    <row r="95" spans="1:7" x14ac:dyDescent="0.35">
      <c r="A95" s="41">
        <v>42676.76666666667</v>
      </c>
      <c r="B95" s="41">
        <v>42676.781944444447</v>
      </c>
      <c r="C95" t="s">
        <v>10</v>
      </c>
      <c r="D95" t="s">
        <v>44</v>
      </c>
      <c r="E95" t="s">
        <v>20</v>
      </c>
      <c r="F95">
        <v>13.5</v>
      </c>
      <c r="G95" t="s">
        <v>28</v>
      </c>
    </row>
    <row r="96" spans="1:7" x14ac:dyDescent="0.35">
      <c r="A96" s="41">
        <v>42676.85833333333</v>
      </c>
      <c r="B96" s="41">
        <v>42676.868750000001</v>
      </c>
      <c r="C96" t="s">
        <v>10</v>
      </c>
      <c r="D96" t="s">
        <v>20</v>
      </c>
      <c r="E96" t="s">
        <v>19</v>
      </c>
      <c r="F96">
        <v>6.1</v>
      </c>
      <c r="G96" t="s">
        <v>28</v>
      </c>
    </row>
    <row r="97" spans="1:7" x14ac:dyDescent="0.35">
      <c r="A97" s="41">
        <v>42706.347916666666</v>
      </c>
      <c r="B97" s="41">
        <v>42706.362500000003</v>
      </c>
      <c r="C97" t="s">
        <v>10</v>
      </c>
      <c r="D97" t="s">
        <v>19</v>
      </c>
      <c r="E97" t="s">
        <v>40</v>
      </c>
      <c r="F97">
        <v>8.5</v>
      </c>
      <c r="G97" t="s">
        <v>28</v>
      </c>
    </row>
    <row r="98" spans="1:7" x14ac:dyDescent="0.35">
      <c r="A98" s="41">
        <v>42706.447916666664</v>
      </c>
      <c r="B98" s="41">
        <v>42706.452777777777</v>
      </c>
      <c r="C98" t="s">
        <v>10</v>
      </c>
      <c r="D98" t="s">
        <v>40</v>
      </c>
      <c r="E98" t="s">
        <v>20</v>
      </c>
      <c r="F98">
        <v>2.6</v>
      </c>
      <c r="G98" t="s">
        <v>28</v>
      </c>
    </row>
    <row r="99" spans="1:7" x14ac:dyDescent="0.35">
      <c r="A99" s="41">
        <v>42706.468055555553</v>
      </c>
      <c r="B99" s="41">
        <v>42706.482638888891</v>
      </c>
      <c r="C99" t="s">
        <v>10</v>
      </c>
      <c r="D99" t="s">
        <v>20</v>
      </c>
      <c r="E99" t="s">
        <v>44</v>
      </c>
      <c r="F99">
        <v>17</v>
      </c>
      <c r="G99" t="s">
        <v>17</v>
      </c>
    </row>
    <row r="100" spans="1:7" x14ac:dyDescent="0.35">
      <c r="A100" s="41">
        <v>42706.543055555558</v>
      </c>
      <c r="B100" s="41">
        <v>42706.566666666666</v>
      </c>
      <c r="C100" t="s">
        <v>10</v>
      </c>
      <c r="D100" t="s">
        <v>44</v>
      </c>
      <c r="E100" t="s">
        <v>19</v>
      </c>
      <c r="F100">
        <v>18</v>
      </c>
      <c r="G100" t="s">
        <v>15</v>
      </c>
    </row>
    <row r="101" spans="1:7" x14ac:dyDescent="0.35">
      <c r="A101" s="41">
        <v>42706.617361111108</v>
      </c>
      <c r="B101" s="41">
        <v>42706.629166666666</v>
      </c>
      <c r="C101" t="s">
        <v>10</v>
      </c>
      <c r="D101" t="s">
        <v>19</v>
      </c>
      <c r="E101" t="s">
        <v>20</v>
      </c>
      <c r="F101">
        <v>8.4</v>
      </c>
      <c r="G101" t="s">
        <v>15</v>
      </c>
    </row>
    <row r="102" spans="1:7" x14ac:dyDescent="0.35">
      <c r="A102" s="41">
        <v>42706.647916666669</v>
      </c>
      <c r="B102" s="41">
        <v>42706.67083333333</v>
      </c>
      <c r="C102" t="s">
        <v>10</v>
      </c>
      <c r="D102" t="s">
        <v>20</v>
      </c>
      <c r="E102" t="s">
        <v>19</v>
      </c>
      <c r="F102">
        <v>11.5</v>
      </c>
      <c r="G102" t="s">
        <v>17</v>
      </c>
    </row>
    <row r="103" spans="1:7" x14ac:dyDescent="0.35">
      <c r="A103" t="s">
        <v>388</v>
      </c>
      <c r="B103" t="s">
        <v>389</v>
      </c>
      <c r="C103" t="s">
        <v>10</v>
      </c>
      <c r="D103" t="s">
        <v>19</v>
      </c>
      <c r="E103" t="s">
        <v>20</v>
      </c>
      <c r="F103">
        <v>8.9</v>
      </c>
      <c r="G103" t="s">
        <v>15</v>
      </c>
    </row>
    <row r="104" spans="1:7" x14ac:dyDescent="0.35">
      <c r="A104" t="s">
        <v>390</v>
      </c>
      <c r="B104" t="s">
        <v>391</v>
      </c>
      <c r="C104" t="s">
        <v>59</v>
      </c>
      <c r="D104" t="s">
        <v>64</v>
      </c>
      <c r="E104" t="s">
        <v>65</v>
      </c>
      <c r="F104">
        <v>2.7</v>
      </c>
    </row>
    <row r="105" spans="1:7" x14ac:dyDescent="0.35">
      <c r="A105" t="s">
        <v>392</v>
      </c>
      <c r="B105" t="s">
        <v>393</v>
      </c>
      <c r="C105" t="s">
        <v>59</v>
      </c>
      <c r="D105" t="s">
        <v>65</v>
      </c>
      <c r="E105" t="s">
        <v>64</v>
      </c>
      <c r="F105">
        <v>1.8</v>
      </c>
    </row>
    <row r="106" spans="1:7" x14ac:dyDescent="0.35">
      <c r="A106" t="s">
        <v>394</v>
      </c>
      <c r="B106" t="s">
        <v>395</v>
      </c>
      <c r="C106" t="s">
        <v>10</v>
      </c>
      <c r="D106" t="s">
        <v>64</v>
      </c>
      <c r="E106" t="s">
        <v>22</v>
      </c>
      <c r="F106">
        <v>8.1</v>
      </c>
      <c r="G106" t="s">
        <v>15</v>
      </c>
    </row>
    <row r="107" spans="1:7" x14ac:dyDescent="0.35">
      <c r="A107" t="s">
        <v>396</v>
      </c>
      <c r="B107" t="s">
        <v>397</v>
      </c>
      <c r="C107" t="s">
        <v>10</v>
      </c>
      <c r="D107" t="s">
        <v>25</v>
      </c>
      <c r="E107" t="s">
        <v>66</v>
      </c>
      <c r="F107">
        <v>2</v>
      </c>
      <c r="G107" t="s">
        <v>15</v>
      </c>
    </row>
    <row r="108" spans="1:7" x14ac:dyDescent="0.35">
      <c r="A108" t="s">
        <v>398</v>
      </c>
      <c r="B108" t="s">
        <v>399</v>
      </c>
      <c r="C108" t="s">
        <v>10</v>
      </c>
      <c r="D108" t="s">
        <v>22</v>
      </c>
      <c r="E108" t="s">
        <v>67</v>
      </c>
      <c r="F108">
        <v>13</v>
      </c>
      <c r="G108" t="s">
        <v>15</v>
      </c>
    </row>
    <row r="109" spans="1:7" x14ac:dyDescent="0.35">
      <c r="A109" t="s">
        <v>400</v>
      </c>
      <c r="B109" t="s">
        <v>401</v>
      </c>
      <c r="C109" t="s">
        <v>10</v>
      </c>
      <c r="D109" t="s">
        <v>67</v>
      </c>
      <c r="E109" t="s">
        <v>21</v>
      </c>
      <c r="F109">
        <v>13.9</v>
      </c>
      <c r="G109" t="s">
        <v>15</v>
      </c>
    </row>
    <row r="110" spans="1:7" x14ac:dyDescent="0.35">
      <c r="A110" t="s">
        <v>402</v>
      </c>
      <c r="B110" t="s">
        <v>403</v>
      </c>
      <c r="C110" t="s">
        <v>10</v>
      </c>
      <c r="D110" t="s">
        <v>68</v>
      </c>
      <c r="E110" t="s">
        <v>69</v>
      </c>
      <c r="F110">
        <v>43.7</v>
      </c>
      <c r="G110" t="s">
        <v>17</v>
      </c>
    </row>
    <row r="111" spans="1:7" x14ac:dyDescent="0.35">
      <c r="A111" t="s">
        <v>404</v>
      </c>
      <c r="B111" t="s">
        <v>405</v>
      </c>
      <c r="C111" t="s">
        <v>10</v>
      </c>
      <c r="D111" t="s">
        <v>69</v>
      </c>
      <c r="E111" t="s">
        <v>70</v>
      </c>
      <c r="F111">
        <v>14.1</v>
      </c>
    </row>
    <row r="112" spans="1:7" x14ac:dyDescent="0.35">
      <c r="A112" t="s">
        <v>406</v>
      </c>
      <c r="B112" t="s">
        <v>407</v>
      </c>
      <c r="C112" t="s">
        <v>10</v>
      </c>
      <c r="D112" t="s">
        <v>70</v>
      </c>
      <c r="E112" t="s">
        <v>70</v>
      </c>
      <c r="F112">
        <v>2.6</v>
      </c>
    </row>
    <row r="113" spans="1:7" x14ac:dyDescent="0.35">
      <c r="A113" t="s">
        <v>408</v>
      </c>
      <c r="B113" t="s">
        <v>409</v>
      </c>
      <c r="C113" t="s">
        <v>10</v>
      </c>
      <c r="D113" t="s">
        <v>70</v>
      </c>
      <c r="E113" t="s">
        <v>70</v>
      </c>
      <c r="F113">
        <v>4.5</v>
      </c>
    </row>
    <row r="114" spans="1:7" x14ac:dyDescent="0.35">
      <c r="A114" t="s">
        <v>410</v>
      </c>
      <c r="B114" t="s">
        <v>411</v>
      </c>
      <c r="C114" t="s">
        <v>10</v>
      </c>
      <c r="D114" t="s">
        <v>70</v>
      </c>
      <c r="E114" t="s">
        <v>70</v>
      </c>
      <c r="F114">
        <v>1.7</v>
      </c>
    </row>
    <row r="115" spans="1:7" x14ac:dyDescent="0.35">
      <c r="A115" t="s">
        <v>412</v>
      </c>
      <c r="B115" t="s">
        <v>413</v>
      </c>
      <c r="C115" t="s">
        <v>10</v>
      </c>
      <c r="D115" t="s">
        <v>70</v>
      </c>
      <c r="E115" t="s">
        <v>70</v>
      </c>
      <c r="F115">
        <v>1.8</v>
      </c>
      <c r="G115" t="s">
        <v>28</v>
      </c>
    </row>
    <row r="116" spans="1:7" x14ac:dyDescent="0.35">
      <c r="A116" t="s">
        <v>414</v>
      </c>
      <c r="B116" t="s">
        <v>415</v>
      </c>
      <c r="C116" t="s">
        <v>10</v>
      </c>
      <c r="D116" t="s">
        <v>70</v>
      </c>
      <c r="E116" t="s">
        <v>70</v>
      </c>
      <c r="F116">
        <v>6</v>
      </c>
    </row>
    <row r="117" spans="1:7" x14ac:dyDescent="0.35">
      <c r="A117" t="s">
        <v>416</v>
      </c>
      <c r="B117" t="s">
        <v>417</v>
      </c>
      <c r="C117" t="s">
        <v>10</v>
      </c>
      <c r="D117" t="s">
        <v>70</v>
      </c>
      <c r="E117" t="s">
        <v>71</v>
      </c>
      <c r="F117">
        <v>1.1000000000000001</v>
      </c>
      <c r="G117" t="s">
        <v>12</v>
      </c>
    </row>
    <row r="118" spans="1:7" x14ac:dyDescent="0.35">
      <c r="A118" t="s">
        <v>418</v>
      </c>
      <c r="B118" t="s">
        <v>419</v>
      </c>
      <c r="C118" t="s">
        <v>10</v>
      </c>
      <c r="D118" t="s">
        <v>71</v>
      </c>
      <c r="E118" t="s">
        <v>69</v>
      </c>
      <c r="F118">
        <v>3.6</v>
      </c>
      <c r="G118" t="s">
        <v>14</v>
      </c>
    </row>
    <row r="119" spans="1:7" x14ac:dyDescent="0.35">
      <c r="A119" t="s">
        <v>420</v>
      </c>
      <c r="B119" t="s">
        <v>421</v>
      </c>
      <c r="C119" t="s">
        <v>10</v>
      </c>
      <c r="D119" t="s">
        <v>69</v>
      </c>
      <c r="E119" t="s">
        <v>70</v>
      </c>
      <c r="F119">
        <v>14.7</v>
      </c>
      <c r="G119" t="s">
        <v>28</v>
      </c>
    </row>
    <row r="120" spans="1:7" x14ac:dyDescent="0.35">
      <c r="A120" t="s">
        <v>422</v>
      </c>
      <c r="B120" t="s">
        <v>423</v>
      </c>
      <c r="C120" t="s">
        <v>10</v>
      </c>
      <c r="D120" t="s">
        <v>70</v>
      </c>
      <c r="E120" t="s">
        <v>70</v>
      </c>
      <c r="F120">
        <v>1.7</v>
      </c>
      <c r="G120" t="s">
        <v>12</v>
      </c>
    </row>
    <row r="121" spans="1:7" x14ac:dyDescent="0.35">
      <c r="A121" t="s">
        <v>424</v>
      </c>
      <c r="B121" t="s">
        <v>425</v>
      </c>
      <c r="C121" t="s">
        <v>10</v>
      </c>
      <c r="D121" t="s">
        <v>70</v>
      </c>
      <c r="E121" t="s">
        <v>68</v>
      </c>
      <c r="F121">
        <v>21.4</v>
      </c>
      <c r="G121" t="s">
        <v>28</v>
      </c>
    </row>
    <row r="122" spans="1:7" x14ac:dyDescent="0.35">
      <c r="A122" t="s">
        <v>426</v>
      </c>
      <c r="B122" t="s">
        <v>427</v>
      </c>
      <c r="C122" t="s">
        <v>10</v>
      </c>
      <c r="D122" t="s">
        <v>68</v>
      </c>
      <c r="E122" t="s">
        <v>68</v>
      </c>
      <c r="F122">
        <v>0.5</v>
      </c>
      <c r="G122" t="s">
        <v>14</v>
      </c>
    </row>
    <row r="123" spans="1:7" x14ac:dyDescent="0.35">
      <c r="A123" t="s">
        <v>428</v>
      </c>
      <c r="B123" t="s">
        <v>429</v>
      </c>
      <c r="C123" t="s">
        <v>10</v>
      </c>
      <c r="D123" t="s">
        <v>69</v>
      </c>
      <c r="E123" t="s">
        <v>69</v>
      </c>
      <c r="F123">
        <v>23.5</v>
      </c>
      <c r="G123" t="s">
        <v>28</v>
      </c>
    </row>
    <row r="124" spans="1:7" x14ac:dyDescent="0.35">
      <c r="A124" t="s">
        <v>430</v>
      </c>
      <c r="B124" t="s">
        <v>431</v>
      </c>
      <c r="C124" t="s">
        <v>10</v>
      </c>
      <c r="D124" t="s">
        <v>69</v>
      </c>
      <c r="E124" t="s">
        <v>72</v>
      </c>
      <c r="F124">
        <v>12.7</v>
      </c>
      <c r="G124" t="s">
        <v>28</v>
      </c>
    </row>
    <row r="125" spans="1:7" x14ac:dyDescent="0.35">
      <c r="A125" t="s">
        <v>432</v>
      </c>
      <c r="B125" t="s">
        <v>433</v>
      </c>
      <c r="C125" t="s">
        <v>10</v>
      </c>
      <c r="D125" t="s">
        <v>72</v>
      </c>
      <c r="E125" t="s">
        <v>69</v>
      </c>
      <c r="F125">
        <v>6</v>
      </c>
      <c r="G125" t="s">
        <v>28</v>
      </c>
    </row>
    <row r="126" spans="1:7" x14ac:dyDescent="0.35">
      <c r="A126" t="s">
        <v>434</v>
      </c>
      <c r="B126" t="s">
        <v>435</v>
      </c>
      <c r="C126" t="s">
        <v>10</v>
      </c>
      <c r="D126" t="s">
        <v>69</v>
      </c>
      <c r="E126" t="s">
        <v>72</v>
      </c>
      <c r="F126">
        <v>5.2</v>
      </c>
      <c r="G126" t="s">
        <v>17</v>
      </c>
    </row>
    <row r="127" spans="1:7" x14ac:dyDescent="0.35">
      <c r="A127" t="s">
        <v>436</v>
      </c>
      <c r="B127" t="s">
        <v>437</v>
      </c>
      <c r="C127" t="s">
        <v>10</v>
      </c>
      <c r="D127" t="s">
        <v>72</v>
      </c>
      <c r="E127" t="s">
        <v>69</v>
      </c>
      <c r="F127">
        <v>10</v>
      </c>
      <c r="G127" t="s">
        <v>15</v>
      </c>
    </row>
    <row r="128" spans="1:7" x14ac:dyDescent="0.35">
      <c r="A128" t="s">
        <v>438</v>
      </c>
      <c r="B128" t="s">
        <v>439</v>
      </c>
      <c r="C128" t="s">
        <v>10</v>
      </c>
      <c r="D128" t="s">
        <v>69</v>
      </c>
      <c r="E128" t="s">
        <v>69</v>
      </c>
      <c r="F128">
        <v>18.3</v>
      </c>
      <c r="G128" t="s">
        <v>15</v>
      </c>
    </row>
    <row r="129" spans="1:7" x14ac:dyDescent="0.35">
      <c r="A129" t="s">
        <v>440</v>
      </c>
      <c r="B129" t="s">
        <v>441</v>
      </c>
      <c r="C129" t="s">
        <v>10</v>
      </c>
      <c r="D129" t="s">
        <v>69</v>
      </c>
      <c r="E129" t="s">
        <v>69</v>
      </c>
      <c r="F129">
        <v>11.2</v>
      </c>
      <c r="G129" t="s">
        <v>15</v>
      </c>
    </row>
    <row r="130" spans="1:7" x14ac:dyDescent="0.35">
      <c r="A130" t="s">
        <v>442</v>
      </c>
      <c r="B130" t="s">
        <v>443</v>
      </c>
      <c r="C130" t="s">
        <v>10</v>
      </c>
      <c r="D130" t="s">
        <v>69</v>
      </c>
      <c r="E130" t="s">
        <v>72</v>
      </c>
      <c r="F130">
        <v>7.6</v>
      </c>
      <c r="G130" t="s">
        <v>15</v>
      </c>
    </row>
    <row r="131" spans="1:7" x14ac:dyDescent="0.35">
      <c r="A131" t="s">
        <v>444</v>
      </c>
      <c r="B131" t="s">
        <v>445</v>
      </c>
      <c r="C131" t="s">
        <v>59</v>
      </c>
      <c r="D131" t="s">
        <v>72</v>
      </c>
      <c r="E131" t="s">
        <v>72</v>
      </c>
      <c r="F131">
        <v>1.5</v>
      </c>
    </row>
    <row r="132" spans="1:7" x14ac:dyDescent="0.35">
      <c r="A132" t="s">
        <v>446</v>
      </c>
      <c r="B132" t="s">
        <v>447</v>
      </c>
      <c r="C132" t="s">
        <v>59</v>
      </c>
      <c r="D132" t="s">
        <v>72</v>
      </c>
      <c r="E132" t="s">
        <v>72</v>
      </c>
      <c r="F132">
        <v>1</v>
      </c>
    </row>
    <row r="133" spans="1:7" x14ac:dyDescent="0.35">
      <c r="A133" t="s">
        <v>448</v>
      </c>
      <c r="B133" t="s">
        <v>449</v>
      </c>
      <c r="C133" t="s">
        <v>10</v>
      </c>
      <c r="D133" t="s">
        <v>72</v>
      </c>
      <c r="E133" t="s">
        <v>69</v>
      </c>
      <c r="F133">
        <v>7.3</v>
      </c>
      <c r="G133" t="s">
        <v>28</v>
      </c>
    </row>
    <row r="134" spans="1:7" x14ac:dyDescent="0.35">
      <c r="A134" t="s">
        <v>450</v>
      </c>
      <c r="B134" t="s">
        <v>451</v>
      </c>
      <c r="C134" t="s">
        <v>10</v>
      </c>
      <c r="D134" t="s">
        <v>69</v>
      </c>
      <c r="E134" t="s">
        <v>72</v>
      </c>
      <c r="F134">
        <v>3.5</v>
      </c>
    </row>
    <row r="135" spans="1:7" x14ac:dyDescent="0.35">
      <c r="A135" t="s">
        <v>452</v>
      </c>
      <c r="B135" t="s">
        <v>453</v>
      </c>
      <c r="C135" t="s">
        <v>10</v>
      </c>
      <c r="D135" t="s">
        <v>72</v>
      </c>
      <c r="E135" t="s">
        <v>72</v>
      </c>
      <c r="F135">
        <v>4.2</v>
      </c>
    </row>
    <row r="136" spans="1:7" x14ac:dyDescent="0.35">
      <c r="A136" t="s">
        <v>454</v>
      </c>
      <c r="B136" t="s">
        <v>455</v>
      </c>
      <c r="C136" t="s">
        <v>59</v>
      </c>
      <c r="D136" t="s">
        <v>72</v>
      </c>
      <c r="E136" t="s">
        <v>69</v>
      </c>
      <c r="F136">
        <v>13.6</v>
      </c>
    </row>
    <row r="137" spans="1:7" x14ac:dyDescent="0.35">
      <c r="A137" t="s">
        <v>456</v>
      </c>
      <c r="B137" t="s">
        <v>457</v>
      </c>
      <c r="C137" t="s">
        <v>59</v>
      </c>
      <c r="D137" t="s">
        <v>69</v>
      </c>
      <c r="E137" t="s">
        <v>69</v>
      </c>
      <c r="F137">
        <v>2.5</v>
      </c>
    </row>
    <row r="138" spans="1:7" x14ac:dyDescent="0.35">
      <c r="A138" t="s">
        <v>458</v>
      </c>
      <c r="B138" t="s">
        <v>459</v>
      </c>
      <c r="C138" t="s">
        <v>59</v>
      </c>
      <c r="D138" t="s">
        <v>69</v>
      </c>
      <c r="E138" t="s">
        <v>72</v>
      </c>
      <c r="F138">
        <v>14.4</v>
      </c>
    </row>
    <row r="139" spans="1:7" x14ac:dyDescent="0.35">
      <c r="A139" t="s">
        <v>460</v>
      </c>
      <c r="B139" t="s">
        <v>461</v>
      </c>
      <c r="C139" t="s">
        <v>59</v>
      </c>
      <c r="D139" t="s">
        <v>72</v>
      </c>
      <c r="E139" t="s">
        <v>72</v>
      </c>
      <c r="F139">
        <v>3</v>
      </c>
    </row>
    <row r="140" spans="1:7" x14ac:dyDescent="0.35">
      <c r="A140" t="s">
        <v>462</v>
      </c>
      <c r="B140" t="s">
        <v>463</v>
      </c>
      <c r="C140" t="s">
        <v>59</v>
      </c>
      <c r="D140" t="s">
        <v>72</v>
      </c>
      <c r="E140" t="s">
        <v>72</v>
      </c>
      <c r="F140">
        <v>1.5</v>
      </c>
    </row>
    <row r="141" spans="1:7" x14ac:dyDescent="0.35">
      <c r="A141" t="s">
        <v>464</v>
      </c>
      <c r="B141" t="s">
        <v>465</v>
      </c>
      <c r="C141" t="s">
        <v>10</v>
      </c>
      <c r="D141" t="s">
        <v>72</v>
      </c>
      <c r="E141" t="s">
        <v>73</v>
      </c>
      <c r="F141">
        <v>18.399999999999999</v>
      </c>
    </row>
    <row r="142" spans="1:7" x14ac:dyDescent="0.35">
      <c r="A142" t="s">
        <v>466</v>
      </c>
      <c r="B142" t="s">
        <v>467</v>
      </c>
      <c r="C142" t="s">
        <v>10</v>
      </c>
      <c r="D142" t="s">
        <v>73</v>
      </c>
      <c r="E142" t="s">
        <v>73</v>
      </c>
      <c r="F142">
        <v>23.1</v>
      </c>
      <c r="G142" t="s">
        <v>15</v>
      </c>
    </row>
    <row r="143" spans="1:7" x14ac:dyDescent="0.35">
      <c r="A143" t="s">
        <v>468</v>
      </c>
      <c r="B143" t="s">
        <v>469</v>
      </c>
      <c r="C143" t="s">
        <v>59</v>
      </c>
      <c r="D143" t="s">
        <v>73</v>
      </c>
      <c r="E143" t="s">
        <v>69</v>
      </c>
      <c r="F143">
        <v>16.5</v>
      </c>
    </row>
    <row r="144" spans="1:7" x14ac:dyDescent="0.35">
      <c r="A144" t="s">
        <v>470</v>
      </c>
      <c r="B144" t="s">
        <v>471</v>
      </c>
      <c r="C144" t="s">
        <v>10</v>
      </c>
      <c r="D144" t="s">
        <v>69</v>
      </c>
      <c r="E144" t="s">
        <v>69</v>
      </c>
      <c r="F144">
        <v>3.2</v>
      </c>
      <c r="G144" t="s">
        <v>14</v>
      </c>
    </row>
    <row r="145" spans="1:7" x14ac:dyDescent="0.35">
      <c r="A145" t="s">
        <v>472</v>
      </c>
      <c r="B145" t="s">
        <v>473</v>
      </c>
      <c r="C145" t="s">
        <v>10</v>
      </c>
      <c r="D145" t="s">
        <v>69</v>
      </c>
      <c r="E145" t="s">
        <v>69</v>
      </c>
      <c r="F145">
        <v>7.7</v>
      </c>
      <c r="G145" t="s">
        <v>14</v>
      </c>
    </row>
    <row r="146" spans="1:7" x14ac:dyDescent="0.35">
      <c r="A146" t="s">
        <v>474</v>
      </c>
      <c r="B146" t="s">
        <v>475</v>
      </c>
      <c r="C146" t="s">
        <v>10</v>
      </c>
      <c r="D146" t="s">
        <v>69</v>
      </c>
      <c r="E146" t="s">
        <v>72</v>
      </c>
      <c r="F146">
        <v>14.5</v>
      </c>
    </row>
    <row r="147" spans="1:7" x14ac:dyDescent="0.35">
      <c r="A147" t="s">
        <v>476</v>
      </c>
      <c r="B147" t="s">
        <v>477</v>
      </c>
      <c r="C147" t="s">
        <v>10</v>
      </c>
      <c r="D147" t="s">
        <v>69</v>
      </c>
      <c r="E147" t="s">
        <v>72</v>
      </c>
      <c r="F147">
        <v>2.4</v>
      </c>
      <c r="G147" t="s">
        <v>14</v>
      </c>
    </row>
    <row r="148" spans="1:7" x14ac:dyDescent="0.35">
      <c r="A148" t="s">
        <v>478</v>
      </c>
      <c r="B148" t="s">
        <v>479</v>
      </c>
      <c r="C148" t="s">
        <v>10</v>
      </c>
      <c r="D148" t="s">
        <v>72</v>
      </c>
      <c r="E148" t="s">
        <v>72</v>
      </c>
      <c r="F148">
        <v>4.5999999999999996</v>
      </c>
      <c r="G148" t="s">
        <v>14</v>
      </c>
    </row>
    <row r="149" spans="1:7" x14ac:dyDescent="0.35">
      <c r="A149" t="s">
        <v>480</v>
      </c>
      <c r="B149" t="s">
        <v>481</v>
      </c>
      <c r="C149" t="s">
        <v>10</v>
      </c>
      <c r="D149" t="s">
        <v>72</v>
      </c>
      <c r="E149" t="s">
        <v>69</v>
      </c>
      <c r="F149">
        <v>8.8000000000000007</v>
      </c>
      <c r="G149" t="s">
        <v>12</v>
      </c>
    </row>
    <row r="150" spans="1:7" x14ac:dyDescent="0.35">
      <c r="A150" t="s">
        <v>482</v>
      </c>
      <c r="B150" t="s">
        <v>483</v>
      </c>
      <c r="C150" t="s">
        <v>10</v>
      </c>
      <c r="D150" t="s">
        <v>69</v>
      </c>
      <c r="E150" t="s">
        <v>69</v>
      </c>
      <c r="F150">
        <v>8.3000000000000007</v>
      </c>
      <c r="G150" t="s">
        <v>28</v>
      </c>
    </row>
    <row r="151" spans="1:7" x14ac:dyDescent="0.35">
      <c r="A151" t="s">
        <v>484</v>
      </c>
      <c r="B151" t="s">
        <v>485</v>
      </c>
      <c r="C151" t="s">
        <v>10</v>
      </c>
      <c r="D151" t="s">
        <v>69</v>
      </c>
      <c r="E151" t="s">
        <v>69</v>
      </c>
      <c r="F151">
        <v>22.7</v>
      </c>
      <c r="G151" t="s">
        <v>28</v>
      </c>
    </row>
    <row r="152" spans="1:7" x14ac:dyDescent="0.35">
      <c r="A152" t="s">
        <v>486</v>
      </c>
      <c r="B152" t="s">
        <v>487</v>
      </c>
      <c r="C152" t="s">
        <v>10</v>
      </c>
      <c r="D152" t="s">
        <v>69</v>
      </c>
      <c r="E152" t="s">
        <v>72</v>
      </c>
      <c r="F152">
        <v>13</v>
      </c>
      <c r="G152" t="s">
        <v>28</v>
      </c>
    </row>
    <row r="153" spans="1:7" x14ac:dyDescent="0.35">
      <c r="A153" t="s">
        <v>488</v>
      </c>
      <c r="B153" t="s">
        <v>489</v>
      </c>
      <c r="C153" t="s">
        <v>10</v>
      </c>
      <c r="D153" t="s">
        <v>72</v>
      </c>
      <c r="E153" t="s">
        <v>74</v>
      </c>
      <c r="F153">
        <v>8.1</v>
      </c>
      <c r="G153" t="s">
        <v>28</v>
      </c>
    </row>
    <row r="154" spans="1:7" x14ac:dyDescent="0.35">
      <c r="A154" t="s">
        <v>490</v>
      </c>
      <c r="B154" t="s">
        <v>491</v>
      </c>
      <c r="C154" t="s">
        <v>10</v>
      </c>
      <c r="D154" t="s">
        <v>74</v>
      </c>
      <c r="E154" t="s">
        <v>69</v>
      </c>
      <c r="F154">
        <v>2.2000000000000002</v>
      </c>
      <c r="G154" t="s">
        <v>12</v>
      </c>
    </row>
    <row r="155" spans="1:7" x14ac:dyDescent="0.35">
      <c r="A155" t="s">
        <v>492</v>
      </c>
      <c r="B155" t="s">
        <v>493</v>
      </c>
      <c r="C155" t="s">
        <v>10</v>
      </c>
      <c r="D155" t="s">
        <v>69</v>
      </c>
      <c r="E155" t="s">
        <v>69</v>
      </c>
      <c r="F155">
        <v>9.6999999999999993</v>
      </c>
    </row>
    <row r="156" spans="1:7" x14ac:dyDescent="0.35">
      <c r="A156" t="s">
        <v>494</v>
      </c>
      <c r="B156" t="s">
        <v>495</v>
      </c>
      <c r="C156" t="s">
        <v>10</v>
      </c>
      <c r="D156" t="s">
        <v>69</v>
      </c>
      <c r="E156" t="s">
        <v>73</v>
      </c>
      <c r="F156">
        <v>20</v>
      </c>
      <c r="G156" t="s">
        <v>15</v>
      </c>
    </row>
    <row r="157" spans="1:7" x14ac:dyDescent="0.35">
      <c r="A157" t="s">
        <v>496</v>
      </c>
      <c r="B157" t="s">
        <v>497</v>
      </c>
      <c r="C157" t="s">
        <v>10</v>
      </c>
      <c r="D157" t="s">
        <v>20</v>
      </c>
      <c r="E157" t="s">
        <v>19</v>
      </c>
      <c r="F157">
        <v>8.1</v>
      </c>
      <c r="G157" t="s">
        <v>17</v>
      </c>
    </row>
    <row r="158" spans="1:7" x14ac:dyDescent="0.35">
      <c r="A158" t="s">
        <v>498</v>
      </c>
      <c r="B158" t="s">
        <v>499</v>
      </c>
      <c r="C158" t="s">
        <v>10</v>
      </c>
      <c r="D158" t="s">
        <v>42</v>
      </c>
      <c r="E158" t="s">
        <v>61</v>
      </c>
      <c r="F158">
        <v>1.5</v>
      </c>
    </row>
    <row r="159" spans="1:7" x14ac:dyDescent="0.35">
      <c r="A159" t="s">
        <v>500</v>
      </c>
      <c r="B159" t="s">
        <v>501</v>
      </c>
      <c r="C159" t="s">
        <v>10</v>
      </c>
      <c r="D159" t="s">
        <v>61</v>
      </c>
      <c r="E159" t="s">
        <v>42</v>
      </c>
      <c r="F159">
        <v>1.7</v>
      </c>
      <c r="G159" t="s">
        <v>14</v>
      </c>
    </row>
    <row r="160" spans="1:7" x14ac:dyDescent="0.35">
      <c r="A160" t="s">
        <v>502</v>
      </c>
      <c r="B160" t="s">
        <v>503</v>
      </c>
      <c r="C160" t="s">
        <v>10</v>
      </c>
      <c r="D160" t="s">
        <v>42</v>
      </c>
      <c r="E160" t="s">
        <v>75</v>
      </c>
      <c r="F160">
        <v>3.1</v>
      </c>
      <c r="G160" t="s">
        <v>14</v>
      </c>
    </row>
    <row r="161" spans="1:7" x14ac:dyDescent="0.35">
      <c r="A161" t="s">
        <v>504</v>
      </c>
      <c r="B161" t="s">
        <v>505</v>
      </c>
      <c r="C161" t="s">
        <v>10</v>
      </c>
      <c r="D161" t="s">
        <v>75</v>
      </c>
      <c r="E161" t="s">
        <v>42</v>
      </c>
      <c r="F161">
        <v>3.2</v>
      </c>
      <c r="G161" t="s">
        <v>14</v>
      </c>
    </row>
    <row r="162" spans="1:7" x14ac:dyDescent="0.35">
      <c r="A162" t="s">
        <v>506</v>
      </c>
      <c r="B162" t="s">
        <v>507</v>
      </c>
      <c r="C162" t="s">
        <v>10</v>
      </c>
      <c r="D162" t="s">
        <v>42</v>
      </c>
      <c r="E162" t="s">
        <v>60</v>
      </c>
      <c r="F162">
        <v>6</v>
      </c>
      <c r="G162" t="s">
        <v>12</v>
      </c>
    </row>
    <row r="163" spans="1:7" x14ac:dyDescent="0.35">
      <c r="A163" t="s">
        <v>508</v>
      </c>
      <c r="B163" t="s">
        <v>509</v>
      </c>
      <c r="C163" t="s">
        <v>10</v>
      </c>
      <c r="D163" t="s">
        <v>60</v>
      </c>
      <c r="E163" t="s">
        <v>42</v>
      </c>
      <c r="F163">
        <v>5.8</v>
      </c>
      <c r="G163" t="s">
        <v>12</v>
      </c>
    </row>
    <row r="164" spans="1:7" x14ac:dyDescent="0.35">
      <c r="A164" t="s">
        <v>510</v>
      </c>
      <c r="B164" t="s">
        <v>511</v>
      </c>
      <c r="C164" t="s">
        <v>10</v>
      </c>
      <c r="D164" t="s">
        <v>42</v>
      </c>
      <c r="E164" t="s">
        <v>48</v>
      </c>
      <c r="F164">
        <v>6.3</v>
      </c>
    </row>
    <row r="165" spans="1:7" x14ac:dyDescent="0.35">
      <c r="A165" t="s">
        <v>512</v>
      </c>
      <c r="B165" t="s">
        <v>513</v>
      </c>
      <c r="C165" t="s">
        <v>59</v>
      </c>
      <c r="D165" t="s">
        <v>48</v>
      </c>
      <c r="E165" t="s">
        <v>42</v>
      </c>
      <c r="F165">
        <v>1.7</v>
      </c>
    </row>
    <row r="166" spans="1:7" x14ac:dyDescent="0.35">
      <c r="A166" t="s">
        <v>514</v>
      </c>
      <c r="B166" t="s">
        <v>515</v>
      </c>
      <c r="C166" t="s">
        <v>10</v>
      </c>
      <c r="D166" t="s">
        <v>19</v>
      </c>
      <c r="E166" t="s">
        <v>40</v>
      </c>
      <c r="F166">
        <v>10.6</v>
      </c>
      <c r="G166" t="s">
        <v>15</v>
      </c>
    </row>
    <row r="167" spans="1:7" x14ac:dyDescent="0.35">
      <c r="A167" t="s">
        <v>516</v>
      </c>
      <c r="B167" t="s">
        <v>517</v>
      </c>
      <c r="C167" t="s">
        <v>10</v>
      </c>
      <c r="D167" t="s">
        <v>40</v>
      </c>
      <c r="E167" t="s">
        <v>19</v>
      </c>
      <c r="F167">
        <v>9.9</v>
      </c>
      <c r="G167" t="s">
        <v>15</v>
      </c>
    </row>
    <row r="168" spans="1:7" x14ac:dyDescent="0.35">
      <c r="A168" t="s">
        <v>518</v>
      </c>
      <c r="B168" t="s">
        <v>519</v>
      </c>
      <c r="C168" t="s">
        <v>59</v>
      </c>
      <c r="D168" t="s">
        <v>42</v>
      </c>
      <c r="E168" t="s">
        <v>48</v>
      </c>
      <c r="F168">
        <v>1.9</v>
      </c>
    </row>
    <row r="169" spans="1:7" x14ac:dyDescent="0.35">
      <c r="A169" t="s">
        <v>520</v>
      </c>
      <c r="B169" t="s">
        <v>521</v>
      </c>
      <c r="C169" t="s">
        <v>59</v>
      </c>
      <c r="D169" t="s">
        <v>48</v>
      </c>
      <c r="E169" t="s">
        <v>47</v>
      </c>
      <c r="F169">
        <v>4.2</v>
      </c>
    </row>
    <row r="170" spans="1:7" x14ac:dyDescent="0.35">
      <c r="A170" t="s">
        <v>522</v>
      </c>
      <c r="B170" t="s">
        <v>523</v>
      </c>
      <c r="C170" t="s">
        <v>59</v>
      </c>
      <c r="D170" t="s">
        <v>47</v>
      </c>
      <c r="E170" t="s">
        <v>42</v>
      </c>
      <c r="F170">
        <v>2</v>
      </c>
    </row>
    <row r="171" spans="1:7" x14ac:dyDescent="0.35">
      <c r="A171" t="s">
        <v>524</v>
      </c>
      <c r="B171" t="s">
        <v>525</v>
      </c>
      <c r="C171" t="s">
        <v>10</v>
      </c>
      <c r="D171" t="s">
        <v>42</v>
      </c>
      <c r="E171" t="s">
        <v>76</v>
      </c>
      <c r="F171">
        <v>7.7</v>
      </c>
      <c r="G171" t="s">
        <v>15</v>
      </c>
    </row>
    <row r="172" spans="1:7" x14ac:dyDescent="0.35">
      <c r="A172" t="s">
        <v>526</v>
      </c>
      <c r="B172" t="s">
        <v>527</v>
      </c>
      <c r="C172" t="s">
        <v>10</v>
      </c>
      <c r="D172" t="s">
        <v>76</v>
      </c>
      <c r="E172" t="s">
        <v>42</v>
      </c>
      <c r="F172">
        <v>6.8</v>
      </c>
      <c r="G172" t="s">
        <v>15</v>
      </c>
    </row>
    <row r="173" spans="1:7" x14ac:dyDescent="0.35">
      <c r="A173" t="s">
        <v>528</v>
      </c>
      <c r="B173" t="s">
        <v>529</v>
      </c>
      <c r="C173" t="s">
        <v>59</v>
      </c>
      <c r="D173" t="s">
        <v>42</v>
      </c>
      <c r="E173" t="s">
        <v>48</v>
      </c>
      <c r="F173">
        <v>2.1</v>
      </c>
    </row>
    <row r="174" spans="1:7" x14ac:dyDescent="0.35">
      <c r="A174" t="s">
        <v>530</v>
      </c>
      <c r="B174" t="s">
        <v>531</v>
      </c>
      <c r="C174" t="s">
        <v>10</v>
      </c>
      <c r="D174" t="s">
        <v>19</v>
      </c>
      <c r="E174" t="s">
        <v>52</v>
      </c>
      <c r="F174">
        <v>3.8</v>
      </c>
      <c r="G174" t="s">
        <v>15</v>
      </c>
    </row>
    <row r="175" spans="1:7" x14ac:dyDescent="0.35">
      <c r="A175" t="s">
        <v>532</v>
      </c>
      <c r="B175" t="s">
        <v>533</v>
      </c>
      <c r="C175" t="s">
        <v>10</v>
      </c>
      <c r="D175" t="s">
        <v>52</v>
      </c>
      <c r="E175" t="s">
        <v>19</v>
      </c>
      <c r="F175">
        <v>5.6</v>
      </c>
      <c r="G175" t="s">
        <v>15</v>
      </c>
    </row>
    <row r="176" spans="1:7" x14ac:dyDescent="0.35">
      <c r="A176" t="s">
        <v>534</v>
      </c>
      <c r="B176" t="s">
        <v>535</v>
      </c>
      <c r="C176" t="s">
        <v>10</v>
      </c>
      <c r="D176" t="s">
        <v>42</v>
      </c>
      <c r="E176" t="s">
        <v>47</v>
      </c>
      <c r="F176">
        <v>2.6</v>
      </c>
    </row>
    <row r="177" spans="1:7" x14ac:dyDescent="0.35">
      <c r="A177" t="s">
        <v>536</v>
      </c>
      <c r="B177" t="s">
        <v>537</v>
      </c>
      <c r="C177" t="s">
        <v>10</v>
      </c>
      <c r="D177" t="s">
        <v>47</v>
      </c>
      <c r="E177" t="s">
        <v>42</v>
      </c>
      <c r="F177">
        <v>6.6</v>
      </c>
      <c r="G177" t="s">
        <v>17</v>
      </c>
    </row>
    <row r="178" spans="1:7" x14ac:dyDescent="0.35">
      <c r="A178" s="41">
        <v>42372.782638888886</v>
      </c>
      <c r="B178" s="41">
        <v>42372.798611111109</v>
      </c>
      <c r="C178" t="s">
        <v>10</v>
      </c>
      <c r="D178" t="s">
        <v>42</v>
      </c>
      <c r="E178" t="s">
        <v>77</v>
      </c>
      <c r="F178">
        <v>8</v>
      </c>
      <c r="G178" t="s">
        <v>12</v>
      </c>
    </row>
    <row r="179" spans="1:7" x14ac:dyDescent="0.35">
      <c r="A179" s="41">
        <v>42372.893750000003</v>
      </c>
      <c r="B179" s="41">
        <v>42372.90625</v>
      </c>
      <c r="C179" t="s">
        <v>10</v>
      </c>
      <c r="D179" t="s">
        <v>77</v>
      </c>
      <c r="E179" t="s">
        <v>42</v>
      </c>
      <c r="F179">
        <v>8</v>
      </c>
      <c r="G179" t="s">
        <v>15</v>
      </c>
    </row>
    <row r="180" spans="1:7" x14ac:dyDescent="0.35">
      <c r="A180" s="41">
        <v>42432.40625</v>
      </c>
      <c r="B180" s="41">
        <v>42432.411111111112</v>
      </c>
      <c r="C180" t="s">
        <v>59</v>
      </c>
      <c r="D180" t="s">
        <v>42</v>
      </c>
      <c r="E180" t="s">
        <v>48</v>
      </c>
      <c r="F180">
        <v>2.2000000000000002</v>
      </c>
    </row>
    <row r="181" spans="1:7" x14ac:dyDescent="0.35">
      <c r="A181" s="41">
        <v>42432.461111111108</v>
      </c>
      <c r="B181" s="41">
        <v>42432.465277777781</v>
      </c>
      <c r="C181" t="s">
        <v>10</v>
      </c>
      <c r="D181" t="s">
        <v>48</v>
      </c>
      <c r="E181" t="s">
        <v>42</v>
      </c>
      <c r="F181">
        <v>2.2999999999999998</v>
      </c>
      <c r="G181" t="s">
        <v>14</v>
      </c>
    </row>
    <row r="182" spans="1:7" x14ac:dyDescent="0.35">
      <c r="A182" s="41">
        <v>42432.613888888889</v>
      </c>
      <c r="B182" s="41">
        <v>42432.623611111114</v>
      </c>
      <c r="C182" t="s">
        <v>10</v>
      </c>
      <c r="D182" t="s">
        <v>42</v>
      </c>
      <c r="E182" t="s">
        <v>54</v>
      </c>
      <c r="F182">
        <v>5.2</v>
      </c>
      <c r="G182" t="s">
        <v>12</v>
      </c>
    </row>
    <row r="183" spans="1:7" x14ac:dyDescent="0.35">
      <c r="A183" s="41">
        <v>42432.643750000003</v>
      </c>
      <c r="B183" s="41">
        <v>42432.658333333333</v>
      </c>
      <c r="C183" t="s">
        <v>10</v>
      </c>
      <c r="D183" t="s">
        <v>19</v>
      </c>
      <c r="E183" t="s">
        <v>44</v>
      </c>
      <c r="F183">
        <v>7.6</v>
      </c>
      <c r="G183" t="s">
        <v>17</v>
      </c>
    </row>
    <row r="184" spans="1:7" x14ac:dyDescent="0.35">
      <c r="A184" s="41">
        <v>42432.668055555558</v>
      </c>
      <c r="B184" s="41">
        <v>42432.695833333331</v>
      </c>
      <c r="C184" t="s">
        <v>10</v>
      </c>
      <c r="D184" t="s">
        <v>44</v>
      </c>
      <c r="E184" t="s">
        <v>19</v>
      </c>
      <c r="F184">
        <v>17.3</v>
      </c>
      <c r="G184" t="s">
        <v>15</v>
      </c>
    </row>
    <row r="185" spans="1:7" x14ac:dyDescent="0.35">
      <c r="A185" s="41">
        <v>42463.324305555558</v>
      </c>
      <c r="B185" s="41">
        <v>42463.337500000001</v>
      </c>
      <c r="C185" t="s">
        <v>10</v>
      </c>
      <c r="D185" t="s">
        <v>19</v>
      </c>
      <c r="E185" t="s">
        <v>40</v>
      </c>
      <c r="F185">
        <v>9.9</v>
      </c>
      <c r="G185" t="s">
        <v>15</v>
      </c>
    </row>
    <row r="186" spans="1:7" x14ac:dyDescent="0.35">
      <c r="A186" s="41">
        <v>42463.406944444447</v>
      </c>
      <c r="B186" s="41">
        <v>42463.418749999997</v>
      </c>
      <c r="C186" t="s">
        <v>10</v>
      </c>
      <c r="D186" t="s">
        <v>40</v>
      </c>
      <c r="E186" t="s">
        <v>19</v>
      </c>
      <c r="F186">
        <v>9.9</v>
      </c>
      <c r="G186" t="s">
        <v>17</v>
      </c>
    </row>
    <row r="187" spans="1:7" x14ac:dyDescent="0.35">
      <c r="A187" s="41">
        <v>42463.490277777775</v>
      </c>
      <c r="B187" s="41">
        <v>42463.504166666666</v>
      </c>
      <c r="C187" t="s">
        <v>10</v>
      </c>
      <c r="D187" t="s">
        <v>19</v>
      </c>
      <c r="E187" t="s">
        <v>40</v>
      </c>
      <c r="F187">
        <v>10.4</v>
      </c>
      <c r="G187" t="s">
        <v>15</v>
      </c>
    </row>
    <row r="188" spans="1:7" x14ac:dyDescent="0.35">
      <c r="A188" s="41">
        <v>42463.543749999997</v>
      </c>
      <c r="B188" s="41">
        <v>42463.559027777781</v>
      </c>
      <c r="C188" t="s">
        <v>10</v>
      </c>
      <c r="D188" t="s">
        <v>40</v>
      </c>
      <c r="E188" t="s">
        <v>19</v>
      </c>
      <c r="F188">
        <v>10.9</v>
      </c>
      <c r="G188" t="s">
        <v>15</v>
      </c>
    </row>
    <row r="189" spans="1:7" x14ac:dyDescent="0.35">
      <c r="A189" s="41">
        <v>42463.569444444445</v>
      </c>
      <c r="B189" s="41">
        <v>42463.589583333334</v>
      </c>
      <c r="C189" t="s">
        <v>10</v>
      </c>
      <c r="D189" t="s">
        <v>19</v>
      </c>
      <c r="E189" t="s">
        <v>44</v>
      </c>
      <c r="F189">
        <v>15.7</v>
      </c>
      <c r="G189" t="s">
        <v>17</v>
      </c>
    </row>
    <row r="190" spans="1:7" x14ac:dyDescent="0.35">
      <c r="A190" s="41">
        <v>42463.663888888892</v>
      </c>
      <c r="B190" s="41">
        <v>42463.672222222223</v>
      </c>
      <c r="C190" t="s">
        <v>10</v>
      </c>
      <c r="D190" t="s">
        <v>44</v>
      </c>
      <c r="E190" t="s">
        <v>44</v>
      </c>
      <c r="F190">
        <v>4.9000000000000004</v>
      </c>
      <c r="G190" t="s">
        <v>12</v>
      </c>
    </row>
    <row r="191" spans="1:7" x14ac:dyDescent="0.35">
      <c r="A191" s="41">
        <v>42463.677777777775</v>
      </c>
      <c r="B191" s="41">
        <v>42463.681944444441</v>
      </c>
      <c r="C191" t="s">
        <v>10</v>
      </c>
      <c r="D191" t="s">
        <v>45</v>
      </c>
      <c r="E191" t="s">
        <v>78</v>
      </c>
      <c r="F191">
        <v>0.8</v>
      </c>
      <c r="G191" t="s">
        <v>14</v>
      </c>
    </row>
    <row r="192" spans="1:7" x14ac:dyDescent="0.35">
      <c r="A192" s="41">
        <v>42463.696527777778</v>
      </c>
      <c r="B192" s="41">
        <v>42463.716666666667</v>
      </c>
      <c r="C192" t="s">
        <v>10</v>
      </c>
      <c r="D192" t="s">
        <v>44</v>
      </c>
      <c r="E192" t="s">
        <v>19</v>
      </c>
      <c r="F192">
        <v>13.5</v>
      </c>
      <c r="G192" t="s">
        <v>15</v>
      </c>
    </row>
    <row r="193" spans="1:7" x14ac:dyDescent="0.35">
      <c r="A193" s="41">
        <v>42463.793055555558</v>
      </c>
      <c r="B193" s="41">
        <v>42463.797222222223</v>
      </c>
      <c r="C193" t="s">
        <v>10</v>
      </c>
      <c r="D193" t="s">
        <v>19</v>
      </c>
      <c r="E193" t="s">
        <v>20</v>
      </c>
      <c r="F193">
        <v>1.9</v>
      </c>
      <c r="G193" t="s">
        <v>28</v>
      </c>
    </row>
    <row r="194" spans="1:7" x14ac:dyDescent="0.35">
      <c r="A194" s="41">
        <v>42463.802777777775</v>
      </c>
      <c r="B194" s="41">
        <v>42463.809027777781</v>
      </c>
      <c r="C194" t="s">
        <v>10</v>
      </c>
      <c r="D194" t="s">
        <v>20</v>
      </c>
      <c r="E194" t="s">
        <v>19</v>
      </c>
      <c r="F194">
        <v>2</v>
      </c>
      <c r="G194" t="s">
        <v>12</v>
      </c>
    </row>
    <row r="195" spans="1:7" x14ac:dyDescent="0.35">
      <c r="A195" s="41">
        <v>42493.488888888889</v>
      </c>
      <c r="B195" s="41">
        <v>42493.499305555553</v>
      </c>
      <c r="C195" t="s">
        <v>10</v>
      </c>
      <c r="D195" t="s">
        <v>19</v>
      </c>
      <c r="E195" t="s">
        <v>20</v>
      </c>
      <c r="F195">
        <v>6.5</v>
      </c>
      <c r="G195" t="s">
        <v>12</v>
      </c>
    </row>
    <row r="196" spans="1:7" x14ac:dyDescent="0.35">
      <c r="A196" s="41">
        <v>42493.539583333331</v>
      </c>
      <c r="B196" s="41">
        <v>42493.55</v>
      </c>
      <c r="C196" t="s">
        <v>59</v>
      </c>
      <c r="D196" t="s">
        <v>79</v>
      </c>
      <c r="E196" t="s">
        <v>79</v>
      </c>
      <c r="F196">
        <v>4.2</v>
      </c>
    </row>
    <row r="197" spans="1:7" x14ac:dyDescent="0.35">
      <c r="A197" s="41">
        <v>42493.588888888888</v>
      </c>
      <c r="B197" s="41">
        <v>42493.595833333333</v>
      </c>
      <c r="C197" t="s">
        <v>59</v>
      </c>
      <c r="D197" t="s">
        <v>20</v>
      </c>
      <c r="E197" t="s">
        <v>19</v>
      </c>
      <c r="F197">
        <v>3.5</v>
      </c>
    </row>
    <row r="198" spans="1:7" x14ac:dyDescent="0.35">
      <c r="A198" s="41">
        <v>42493.61041666667</v>
      </c>
      <c r="B198" s="41">
        <v>42493.625694444447</v>
      </c>
      <c r="C198" t="s">
        <v>10</v>
      </c>
      <c r="D198" t="s">
        <v>42</v>
      </c>
      <c r="E198" t="s">
        <v>77</v>
      </c>
      <c r="F198">
        <v>7.8</v>
      </c>
      <c r="G198" t="s">
        <v>12</v>
      </c>
    </row>
    <row r="199" spans="1:7" x14ac:dyDescent="0.35">
      <c r="A199" s="41">
        <v>42493.702777777777</v>
      </c>
      <c r="B199" s="41">
        <v>42493.717361111114</v>
      </c>
      <c r="C199" t="s">
        <v>10</v>
      </c>
      <c r="D199" t="s">
        <v>19</v>
      </c>
      <c r="E199" t="s">
        <v>20</v>
      </c>
      <c r="F199">
        <v>7.8</v>
      </c>
      <c r="G199" t="s">
        <v>12</v>
      </c>
    </row>
    <row r="200" spans="1:7" x14ac:dyDescent="0.35">
      <c r="A200" s="41">
        <v>42493.724305555559</v>
      </c>
      <c r="B200" s="41">
        <v>42493.731944444444</v>
      </c>
      <c r="C200" t="s">
        <v>10</v>
      </c>
      <c r="D200" t="s">
        <v>20</v>
      </c>
      <c r="E200" t="s">
        <v>19</v>
      </c>
      <c r="F200">
        <v>3.9</v>
      </c>
      <c r="G200" t="s">
        <v>12</v>
      </c>
    </row>
    <row r="201" spans="1:7" x14ac:dyDescent="0.35">
      <c r="A201" s="41">
        <v>42554.381944444445</v>
      </c>
      <c r="B201" s="41">
        <v>42554.388888888891</v>
      </c>
      <c r="C201" t="s">
        <v>10</v>
      </c>
      <c r="D201" t="s">
        <v>42</v>
      </c>
      <c r="E201" t="s">
        <v>58</v>
      </c>
      <c r="F201">
        <v>2.8</v>
      </c>
      <c r="G201" t="s">
        <v>14</v>
      </c>
    </row>
    <row r="202" spans="1:7" x14ac:dyDescent="0.35">
      <c r="A202" s="41">
        <v>42554.390972222223</v>
      </c>
      <c r="B202" s="41">
        <v>42554.407638888886</v>
      </c>
      <c r="C202" t="s">
        <v>10</v>
      </c>
      <c r="D202" t="s">
        <v>19</v>
      </c>
      <c r="E202" t="s">
        <v>44</v>
      </c>
      <c r="F202">
        <v>12.4</v>
      </c>
      <c r="G202" t="s">
        <v>17</v>
      </c>
    </row>
    <row r="203" spans="1:7" x14ac:dyDescent="0.35">
      <c r="A203" s="41">
        <v>42554.506944444445</v>
      </c>
      <c r="B203" s="41">
        <v>42554.518055555556</v>
      </c>
      <c r="C203" t="s">
        <v>10</v>
      </c>
      <c r="D203" t="s">
        <v>45</v>
      </c>
      <c r="E203" t="s">
        <v>50</v>
      </c>
      <c r="F203">
        <v>5.9</v>
      </c>
      <c r="G203" t="s">
        <v>17</v>
      </c>
    </row>
    <row r="204" spans="1:7" x14ac:dyDescent="0.35">
      <c r="A204" s="41">
        <v>42554.581250000003</v>
      </c>
      <c r="B204" s="41">
        <v>42554.595833333333</v>
      </c>
      <c r="C204" t="s">
        <v>10</v>
      </c>
      <c r="D204" t="s">
        <v>50</v>
      </c>
      <c r="E204" t="s">
        <v>51</v>
      </c>
      <c r="F204">
        <v>9.4</v>
      </c>
      <c r="G204" t="s">
        <v>15</v>
      </c>
    </row>
    <row r="205" spans="1:7" x14ac:dyDescent="0.35">
      <c r="A205" s="41">
        <v>42554.638194444444</v>
      </c>
      <c r="B205" s="41">
        <v>42554.65625</v>
      </c>
      <c r="C205" t="s">
        <v>10</v>
      </c>
      <c r="D205" t="s">
        <v>44</v>
      </c>
      <c r="E205" t="s">
        <v>19</v>
      </c>
      <c r="F205">
        <v>11.9</v>
      </c>
      <c r="G205" t="s">
        <v>57</v>
      </c>
    </row>
    <row r="206" spans="1:7" x14ac:dyDescent="0.35">
      <c r="A206" s="41">
        <v>42585.609722222223</v>
      </c>
      <c r="B206" s="41">
        <v>42585.621527777781</v>
      </c>
      <c r="C206" t="s">
        <v>10</v>
      </c>
      <c r="D206" t="s">
        <v>42</v>
      </c>
      <c r="E206" t="s">
        <v>76</v>
      </c>
      <c r="F206">
        <v>7.2</v>
      </c>
      <c r="G206" t="s">
        <v>57</v>
      </c>
    </row>
    <row r="207" spans="1:7" x14ac:dyDescent="0.35">
      <c r="A207" s="41">
        <v>42585.649305555555</v>
      </c>
      <c r="B207" s="41">
        <v>42585.666666666664</v>
      </c>
      <c r="C207" t="s">
        <v>10</v>
      </c>
      <c r="D207" t="s">
        <v>76</v>
      </c>
      <c r="E207" t="s">
        <v>42</v>
      </c>
      <c r="F207">
        <v>7.6</v>
      </c>
      <c r="G207" t="s">
        <v>12</v>
      </c>
    </row>
    <row r="208" spans="1:7" x14ac:dyDescent="0.35">
      <c r="A208" s="41">
        <v>42585.675694444442</v>
      </c>
      <c r="B208" s="41">
        <v>42585.684027777781</v>
      </c>
      <c r="C208" t="s">
        <v>59</v>
      </c>
      <c r="D208" t="s">
        <v>42</v>
      </c>
      <c r="E208" t="s">
        <v>42</v>
      </c>
      <c r="F208">
        <v>1.6</v>
      </c>
    </row>
    <row r="209" spans="1:7" x14ac:dyDescent="0.35">
      <c r="A209" s="41">
        <v>42646.15</v>
      </c>
      <c r="B209" s="41">
        <v>42646.161805555559</v>
      </c>
      <c r="C209" t="s">
        <v>10</v>
      </c>
      <c r="D209" t="s">
        <v>19</v>
      </c>
      <c r="E209" t="s">
        <v>20</v>
      </c>
      <c r="F209">
        <v>8.4</v>
      </c>
      <c r="G209" t="s">
        <v>15</v>
      </c>
    </row>
    <row r="210" spans="1:7" x14ac:dyDescent="0.35">
      <c r="A210" s="41">
        <v>42646.422222222223</v>
      </c>
      <c r="B210" s="41">
        <v>42646.442361111112</v>
      </c>
      <c r="C210" t="s">
        <v>10</v>
      </c>
      <c r="D210" t="s">
        <v>80</v>
      </c>
      <c r="E210" t="s">
        <v>81</v>
      </c>
      <c r="F210">
        <v>12.8</v>
      </c>
      <c r="G210" t="s">
        <v>15</v>
      </c>
    </row>
    <row r="211" spans="1:7" x14ac:dyDescent="0.35">
      <c r="A211" s="41">
        <v>42646.61041666667</v>
      </c>
      <c r="B211" s="41">
        <v>42646.621527777781</v>
      </c>
      <c r="C211" t="s">
        <v>10</v>
      </c>
      <c r="D211" t="s">
        <v>81</v>
      </c>
      <c r="E211" t="s">
        <v>82</v>
      </c>
      <c r="F211">
        <v>2.2999999999999998</v>
      </c>
    </row>
    <row r="212" spans="1:7" x14ac:dyDescent="0.35">
      <c r="A212" s="41">
        <v>42646.679166666669</v>
      </c>
      <c r="B212" s="41">
        <v>42646.686111111114</v>
      </c>
      <c r="C212" t="s">
        <v>10</v>
      </c>
      <c r="D212" t="s">
        <v>82</v>
      </c>
      <c r="E212" t="s">
        <v>83</v>
      </c>
      <c r="F212">
        <v>1.6</v>
      </c>
    </row>
    <row r="213" spans="1:7" x14ac:dyDescent="0.35">
      <c r="A213" s="41">
        <v>42677.407638888886</v>
      </c>
      <c r="B213" s="41">
        <v>42677.415972222225</v>
      </c>
      <c r="C213" t="s">
        <v>10</v>
      </c>
      <c r="D213" t="s">
        <v>84</v>
      </c>
      <c r="E213" t="s">
        <v>85</v>
      </c>
      <c r="F213">
        <v>2</v>
      </c>
      <c r="G213" t="s">
        <v>12</v>
      </c>
    </row>
    <row r="214" spans="1:7" x14ac:dyDescent="0.35">
      <c r="A214" s="41">
        <v>42677.436805555553</v>
      </c>
      <c r="B214" s="41">
        <v>42677.441666666666</v>
      </c>
      <c r="C214" t="s">
        <v>10</v>
      </c>
      <c r="D214" t="s">
        <v>85</v>
      </c>
      <c r="E214" t="s">
        <v>35</v>
      </c>
      <c r="F214">
        <v>0.8</v>
      </c>
    </row>
    <row r="215" spans="1:7" x14ac:dyDescent="0.35">
      <c r="A215" s="41">
        <v>42677.497916666667</v>
      </c>
      <c r="B215" s="41">
        <v>42677.50277777778</v>
      </c>
      <c r="C215" t="s">
        <v>10</v>
      </c>
      <c r="D215" t="s">
        <v>35</v>
      </c>
      <c r="E215" t="s">
        <v>86</v>
      </c>
      <c r="F215">
        <v>1.2</v>
      </c>
    </row>
    <row r="216" spans="1:7" x14ac:dyDescent="0.35">
      <c r="A216" s="41">
        <v>42677.571527777778</v>
      </c>
      <c r="B216" s="41">
        <v>42677.57708333333</v>
      </c>
      <c r="C216" t="s">
        <v>10</v>
      </c>
      <c r="D216" t="s">
        <v>86</v>
      </c>
      <c r="E216" t="s">
        <v>35</v>
      </c>
      <c r="F216">
        <v>1</v>
      </c>
    </row>
    <row r="217" spans="1:7" x14ac:dyDescent="0.35">
      <c r="A217" s="41">
        <v>42677.806250000001</v>
      </c>
      <c r="B217" s="41">
        <v>42677.815972222219</v>
      </c>
      <c r="C217" t="s">
        <v>10</v>
      </c>
      <c r="D217" t="s">
        <v>82</v>
      </c>
      <c r="E217" t="s">
        <v>84</v>
      </c>
      <c r="F217">
        <v>2.1</v>
      </c>
    </row>
    <row r="218" spans="1:7" x14ac:dyDescent="0.35">
      <c r="A218" s="41">
        <v>42707.384027777778</v>
      </c>
      <c r="B218" s="41">
        <v>42707.390277777777</v>
      </c>
      <c r="C218" t="s">
        <v>10</v>
      </c>
      <c r="D218" t="s">
        <v>84</v>
      </c>
      <c r="E218" t="s">
        <v>82</v>
      </c>
      <c r="F218">
        <v>2.2000000000000002</v>
      </c>
    </row>
    <row r="219" spans="1:7" x14ac:dyDescent="0.35">
      <c r="A219" s="41">
        <v>42707.768750000003</v>
      </c>
      <c r="B219" s="41">
        <v>42707.775694444441</v>
      </c>
      <c r="C219" t="s">
        <v>59</v>
      </c>
      <c r="D219" t="s">
        <v>82</v>
      </c>
      <c r="E219" t="s">
        <v>84</v>
      </c>
      <c r="F219">
        <v>1.9</v>
      </c>
    </row>
    <row r="220" spans="1:7" x14ac:dyDescent="0.35">
      <c r="A220" t="s">
        <v>538</v>
      </c>
      <c r="B220" t="s">
        <v>539</v>
      </c>
      <c r="C220" t="s">
        <v>10</v>
      </c>
      <c r="D220" t="s">
        <v>84</v>
      </c>
      <c r="E220" t="s">
        <v>87</v>
      </c>
      <c r="F220">
        <v>5.7</v>
      </c>
      <c r="G220" t="s">
        <v>12</v>
      </c>
    </row>
    <row r="221" spans="1:7" x14ac:dyDescent="0.35">
      <c r="A221" t="s">
        <v>540</v>
      </c>
      <c r="B221" t="s">
        <v>541</v>
      </c>
      <c r="C221" t="s">
        <v>10</v>
      </c>
      <c r="D221" t="s">
        <v>82</v>
      </c>
      <c r="E221" t="s">
        <v>88</v>
      </c>
      <c r="F221">
        <v>8.4</v>
      </c>
      <c r="G221" t="s">
        <v>12</v>
      </c>
    </row>
    <row r="222" spans="1:7" x14ac:dyDescent="0.35">
      <c r="A222" t="s">
        <v>542</v>
      </c>
      <c r="B222" t="s">
        <v>543</v>
      </c>
      <c r="C222" t="s">
        <v>10</v>
      </c>
      <c r="D222" t="s">
        <v>89</v>
      </c>
      <c r="E222" t="s">
        <v>84</v>
      </c>
      <c r="F222">
        <v>6.2</v>
      </c>
      <c r="G222" t="s">
        <v>12</v>
      </c>
    </row>
    <row r="223" spans="1:7" x14ac:dyDescent="0.35">
      <c r="A223" t="s">
        <v>544</v>
      </c>
      <c r="B223" t="s">
        <v>545</v>
      </c>
      <c r="C223" t="s">
        <v>10</v>
      </c>
      <c r="D223" t="s">
        <v>84</v>
      </c>
      <c r="E223" t="s">
        <v>88</v>
      </c>
      <c r="F223">
        <v>10.5</v>
      </c>
      <c r="G223" t="s">
        <v>12</v>
      </c>
    </row>
    <row r="224" spans="1:7" x14ac:dyDescent="0.35">
      <c r="A224" t="s">
        <v>546</v>
      </c>
      <c r="B224" t="s">
        <v>547</v>
      </c>
      <c r="C224" t="s">
        <v>10</v>
      </c>
      <c r="D224" t="s">
        <v>88</v>
      </c>
      <c r="E224" t="s">
        <v>90</v>
      </c>
      <c r="F224">
        <v>7.2</v>
      </c>
      <c r="G224" t="s">
        <v>12</v>
      </c>
    </row>
    <row r="225" spans="1:7" x14ac:dyDescent="0.35">
      <c r="A225" t="s">
        <v>548</v>
      </c>
      <c r="B225" t="s">
        <v>549</v>
      </c>
      <c r="C225" t="s">
        <v>10</v>
      </c>
      <c r="D225" t="s">
        <v>90</v>
      </c>
      <c r="E225" t="s">
        <v>84</v>
      </c>
      <c r="F225">
        <v>12.5</v>
      </c>
    </row>
    <row r="226" spans="1:7" x14ac:dyDescent="0.35">
      <c r="A226" t="s">
        <v>550</v>
      </c>
      <c r="B226" t="s">
        <v>551</v>
      </c>
      <c r="C226" t="s">
        <v>10</v>
      </c>
      <c r="D226" t="s">
        <v>84</v>
      </c>
      <c r="E226" t="s">
        <v>82</v>
      </c>
      <c r="F226">
        <v>2</v>
      </c>
      <c r="G226" t="s">
        <v>14</v>
      </c>
    </row>
    <row r="227" spans="1:7" x14ac:dyDescent="0.35">
      <c r="A227" t="s">
        <v>552</v>
      </c>
      <c r="B227" t="s">
        <v>553</v>
      </c>
      <c r="C227" t="s">
        <v>10</v>
      </c>
      <c r="D227" t="s">
        <v>82</v>
      </c>
      <c r="E227" t="s">
        <v>84</v>
      </c>
      <c r="F227">
        <v>2.7</v>
      </c>
    </row>
    <row r="228" spans="1:7" x14ac:dyDescent="0.35">
      <c r="A228" t="s">
        <v>554</v>
      </c>
      <c r="B228" t="s">
        <v>555</v>
      </c>
      <c r="C228" t="s">
        <v>10</v>
      </c>
      <c r="D228" t="s">
        <v>84</v>
      </c>
      <c r="E228" t="s">
        <v>87</v>
      </c>
      <c r="F228">
        <v>2</v>
      </c>
      <c r="G228" t="s">
        <v>12</v>
      </c>
    </row>
    <row r="229" spans="1:7" x14ac:dyDescent="0.35">
      <c r="A229" t="s">
        <v>556</v>
      </c>
      <c r="B229" t="s">
        <v>557</v>
      </c>
      <c r="C229" t="s">
        <v>10</v>
      </c>
      <c r="D229" t="s">
        <v>35</v>
      </c>
      <c r="E229" t="s">
        <v>84</v>
      </c>
      <c r="F229">
        <v>2.8</v>
      </c>
      <c r="G229" t="s">
        <v>12</v>
      </c>
    </row>
    <row r="230" spans="1:7" x14ac:dyDescent="0.35">
      <c r="A230" t="s">
        <v>558</v>
      </c>
      <c r="B230" t="s">
        <v>559</v>
      </c>
      <c r="C230" t="s">
        <v>10</v>
      </c>
      <c r="D230" t="s">
        <v>84</v>
      </c>
      <c r="E230" t="s">
        <v>85</v>
      </c>
      <c r="F230">
        <v>1.7</v>
      </c>
      <c r="G230" t="s">
        <v>12</v>
      </c>
    </row>
    <row r="231" spans="1:7" x14ac:dyDescent="0.35">
      <c r="A231" t="s">
        <v>560</v>
      </c>
      <c r="B231" t="s">
        <v>561</v>
      </c>
      <c r="C231" t="s">
        <v>10</v>
      </c>
      <c r="D231" t="s">
        <v>87</v>
      </c>
      <c r="E231" t="s">
        <v>81</v>
      </c>
      <c r="F231">
        <v>2</v>
      </c>
    </row>
    <row r="232" spans="1:7" x14ac:dyDescent="0.35">
      <c r="A232" t="s">
        <v>562</v>
      </c>
      <c r="B232" t="s">
        <v>563</v>
      </c>
      <c r="C232" t="s">
        <v>10</v>
      </c>
      <c r="D232" t="s">
        <v>81</v>
      </c>
      <c r="E232" t="s">
        <v>85</v>
      </c>
      <c r="F232">
        <v>2.1</v>
      </c>
      <c r="G232" t="s">
        <v>12</v>
      </c>
    </row>
    <row r="233" spans="1:7" x14ac:dyDescent="0.35">
      <c r="A233" t="s">
        <v>564</v>
      </c>
      <c r="B233" t="s">
        <v>565</v>
      </c>
      <c r="C233" t="s">
        <v>59</v>
      </c>
      <c r="D233" t="s">
        <v>35</v>
      </c>
      <c r="E233" t="s">
        <v>84</v>
      </c>
      <c r="F233">
        <v>1.7</v>
      </c>
    </row>
    <row r="234" spans="1:7" x14ac:dyDescent="0.35">
      <c r="A234" t="s">
        <v>566</v>
      </c>
      <c r="B234" t="s">
        <v>567</v>
      </c>
      <c r="C234" t="s">
        <v>10</v>
      </c>
      <c r="D234" t="s">
        <v>91</v>
      </c>
      <c r="E234" t="s">
        <v>92</v>
      </c>
      <c r="F234">
        <v>136</v>
      </c>
      <c r="G234" t="s">
        <v>17</v>
      </c>
    </row>
    <row r="235" spans="1:7" x14ac:dyDescent="0.35">
      <c r="A235" t="s">
        <v>568</v>
      </c>
      <c r="B235" t="s">
        <v>569</v>
      </c>
      <c r="C235" t="s">
        <v>10</v>
      </c>
      <c r="D235" t="s">
        <v>92</v>
      </c>
      <c r="E235" t="s">
        <v>37</v>
      </c>
      <c r="F235">
        <v>30.2</v>
      </c>
      <c r="G235" t="s">
        <v>15</v>
      </c>
    </row>
    <row r="236" spans="1:7" x14ac:dyDescent="0.35">
      <c r="A236" t="s">
        <v>570</v>
      </c>
      <c r="B236" t="s">
        <v>571</v>
      </c>
      <c r="C236" t="s">
        <v>10</v>
      </c>
      <c r="D236" t="s">
        <v>25</v>
      </c>
      <c r="E236" t="s">
        <v>93</v>
      </c>
      <c r="F236">
        <v>15.5</v>
      </c>
      <c r="G236" t="s">
        <v>12</v>
      </c>
    </row>
    <row r="237" spans="1:7" x14ac:dyDescent="0.35">
      <c r="A237" t="s">
        <v>572</v>
      </c>
      <c r="B237" t="s">
        <v>573</v>
      </c>
      <c r="C237" t="s">
        <v>59</v>
      </c>
      <c r="D237" t="s">
        <v>37</v>
      </c>
      <c r="E237" t="s">
        <v>37</v>
      </c>
      <c r="F237">
        <v>4.9000000000000004</v>
      </c>
    </row>
    <row r="238" spans="1:7" x14ac:dyDescent="0.35">
      <c r="A238" t="s">
        <v>574</v>
      </c>
      <c r="B238" t="s">
        <v>575</v>
      </c>
      <c r="C238" t="s">
        <v>59</v>
      </c>
      <c r="D238" t="s">
        <v>37</v>
      </c>
      <c r="E238" t="s">
        <v>37</v>
      </c>
      <c r="F238">
        <v>12.6</v>
      </c>
    </row>
    <row r="239" spans="1:7" x14ac:dyDescent="0.35">
      <c r="A239" t="s">
        <v>576</v>
      </c>
      <c r="B239" t="s">
        <v>577</v>
      </c>
      <c r="C239" t="s">
        <v>59</v>
      </c>
      <c r="D239" t="s">
        <v>94</v>
      </c>
      <c r="E239" t="s">
        <v>25</v>
      </c>
      <c r="F239">
        <v>10.4</v>
      </c>
    </row>
    <row r="240" spans="1:7" x14ac:dyDescent="0.35">
      <c r="A240" t="s">
        <v>578</v>
      </c>
      <c r="B240" t="s">
        <v>579</v>
      </c>
      <c r="C240" t="s">
        <v>10</v>
      </c>
      <c r="D240" t="s">
        <v>25</v>
      </c>
      <c r="E240" t="s">
        <v>25</v>
      </c>
      <c r="F240">
        <v>1.1000000000000001</v>
      </c>
      <c r="G240" t="s">
        <v>12</v>
      </c>
    </row>
    <row r="241" spans="1:7" x14ac:dyDescent="0.35">
      <c r="A241" t="s">
        <v>580</v>
      </c>
      <c r="B241" t="s">
        <v>581</v>
      </c>
      <c r="C241" t="s">
        <v>10</v>
      </c>
      <c r="D241" t="s">
        <v>25</v>
      </c>
      <c r="E241" t="s">
        <v>25</v>
      </c>
      <c r="F241">
        <v>1.1000000000000001</v>
      </c>
      <c r="G241" t="s">
        <v>12</v>
      </c>
    </row>
    <row r="242" spans="1:7" x14ac:dyDescent="0.35">
      <c r="A242" t="s">
        <v>582</v>
      </c>
      <c r="B242" t="s">
        <v>583</v>
      </c>
      <c r="C242" t="s">
        <v>10</v>
      </c>
      <c r="D242" t="s">
        <v>25</v>
      </c>
      <c r="E242" t="s">
        <v>94</v>
      </c>
      <c r="F242">
        <v>13.2</v>
      </c>
      <c r="G242" t="s">
        <v>15</v>
      </c>
    </row>
    <row r="243" spans="1:7" x14ac:dyDescent="0.35">
      <c r="A243" t="s">
        <v>584</v>
      </c>
      <c r="B243" t="s">
        <v>585</v>
      </c>
      <c r="C243" t="s">
        <v>10</v>
      </c>
      <c r="D243" t="s">
        <v>94</v>
      </c>
      <c r="E243" t="s">
        <v>94</v>
      </c>
      <c r="F243">
        <v>1</v>
      </c>
      <c r="G243" t="s">
        <v>14</v>
      </c>
    </row>
    <row r="244" spans="1:7" x14ac:dyDescent="0.35">
      <c r="A244" t="s">
        <v>586</v>
      </c>
      <c r="B244" t="s">
        <v>587</v>
      </c>
      <c r="C244" t="s">
        <v>10</v>
      </c>
      <c r="D244" t="s">
        <v>94</v>
      </c>
      <c r="E244" t="s">
        <v>25</v>
      </c>
      <c r="F244">
        <v>9.1999999999999993</v>
      </c>
      <c r="G244" t="s">
        <v>17</v>
      </c>
    </row>
    <row r="245" spans="1:7" x14ac:dyDescent="0.35">
      <c r="A245" t="s">
        <v>588</v>
      </c>
      <c r="B245" t="s">
        <v>589</v>
      </c>
      <c r="C245" t="s">
        <v>10</v>
      </c>
      <c r="D245" t="s">
        <v>25</v>
      </c>
      <c r="E245" t="s">
        <v>94</v>
      </c>
      <c r="F245">
        <v>9.4</v>
      </c>
      <c r="G245" t="s">
        <v>12</v>
      </c>
    </row>
    <row r="246" spans="1:7" x14ac:dyDescent="0.35">
      <c r="A246" t="s">
        <v>590</v>
      </c>
      <c r="B246" t="s">
        <v>591</v>
      </c>
      <c r="C246" t="s">
        <v>10</v>
      </c>
      <c r="D246" t="s">
        <v>37</v>
      </c>
      <c r="E246" t="s">
        <v>95</v>
      </c>
      <c r="F246">
        <v>12</v>
      </c>
      <c r="G246" t="s">
        <v>17</v>
      </c>
    </row>
    <row r="247" spans="1:7" x14ac:dyDescent="0.35">
      <c r="A247" t="s">
        <v>592</v>
      </c>
      <c r="B247" t="s">
        <v>593</v>
      </c>
      <c r="C247" t="s">
        <v>10</v>
      </c>
      <c r="D247" t="s">
        <v>95</v>
      </c>
      <c r="E247" t="s">
        <v>37</v>
      </c>
      <c r="F247">
        <v>35.1</v>
      </c>
      <c r="G247" t="s">
        <v>17</v>
      </c>
    </row>
    <row r="248" spans="1:7" x14ac:dyDescent="0.35">
      <c r="A248" t="s">
        <v>594</v>
      </c>
      <c r="B248" t="s">
        <v>595</v>
      </c>
      <c r="C248" t="s">
        <v>10</v>
      </c>
      <c r="D248" t="s">
        <v>37</v>
      </c>
      <c r="E248" t="s">
        <v>96</v>
      </c>
      <c r="F248">
        <v>36.5</v>
      </c>
      <c r="G248" t="s">
        <v>12</v>
      </c>
    </row>
    <row r="249" spans="1:7" x14ac:dyDescent="0.35">
      <c r="A249" t="s">
        <v>596</v>
      </c>
      <c r="B249" t="s">
        <v>597</v>
      </c>
      <c r="C249" t="s">
        <v>10</v>
      </c>
      <c r="D249" t="s">
        <v>96</v>
      </c>
      <c r="E249" t="s">
        <v>97</v>
      </c>
      <c r="F249">
        <v>3.1</v>
      </c>
      <c r="G249" t="s">
        <v>12</v>
      </c>
    </row>
    <row r="250" spans="1:7" x14ac:dyDescent="0.35">
      <c r="A250" t="s">
        <v>598</v>
      </c>
      <c r="B250" t="s">
        <v>599</v>
      </c>
      <c r="C250" t="s">
        <v>10</v>
      </c>
      <c r="D250" t="s">
        <v>97</v>
      </c>
      <c r="E250" t="s">
        <v>97</v>
      </c>
      <c r="F250">
        <v>2.1</v>
      </c>
      <c r="G250" t="s">
        <v>14</v>
      </c>
    </row>
    <row r="251" spans="1:7" x14ac:dyDescent="0.35">
      <c r="A251" t="s">
        <v>600</v>
      </c>
      <c r="B251" t="s">
        <v>601</v>
      </c>
      <c r="C251" t="s">
        <v>10</v>
      </c>
      <c r="D251" t="s">
        <v>97</v>
      </c>
      <c r="E251" t="s">
        <v>97</v>
      </c>
      <c r="F251">
        <v>1.2</v>
      </c>
    </row>
    <row r="252" spans="1:7" x14ac:dyDescent="0.35">
      <c r="A252" t="s">
        <v>602</v>
      </c>
      <c r="B252" t="s">
        <v>603</v>
      </c>
      <c r="C252" t="s">
        <v>10</v>
      </c>
      <c r="D252" t="s">
        <v>97</v>
      </c>
      <c r="E252" t="s">
        <v>96</v>
      </c>
      <c r="F252">
        <v>7.5</v>
      </c>
      <c r="G252" t="s">
        <v>15</v>
      </c>
    </row>
    <row r="253" spans="1:7" x14ac:dyDescent="0.35">
      <c r="A253" t="s">
        <v>604</v>
      </c>
      <c r="B253" t="s">
        <v>605</v>
      </c>
      <c r="C253" t="s">
        <v>10</v>
      </c>
      <c r="D253" t="s">
        <v>96</v>
      </c>
      <c r="E253" t="s">
        <v>37</v>
      </c>
      <c r="F253">
        <v>57</v>
      </c>
      <c r="G253" t="s">
        <v>17</v>
      </c>
    </row>
    <row r="254" spans="1:7" x14ac:dyDescent="0.35">
      <c r="A254" t="s">
        <v>606</v>
      </c>
      <c r="B254" t="s">
        <v>607</v>
      </c>
      <c r="C254" t="s">
        <v>10</v>
      </c>
      <c r="D254" t="s">
        <v>25</v>
      </c>
      <c r="E254" t="s">
        <v>98</v>
      </c>
      <c r="F254">
        <v>5.9</v>
      </c>
      <c r="G254" t="s">
        <v>15</v>
      </c>
    </row>
    <row r="255" spans="1:7" x14ac:dyDescent="0.35">
      <c r="A255" t="s">
        <v>608</v>
      </c>
      <c r="B255" t="s">
        <v>609</v>
      </c>
      <c r="C255" t="s">
        <v>10</v>
      </c>
      <c r="D255" t="s">
        <v>98</v>
      </c>
      <c r="E255" t="s">
        <v>25</v>
      </c>
      <c r="F255">
        <v>6.2</v>
      </c>
      <c r="G255" t="s">
        <v>15</v>
      </c>
    </row>
    <row r="256" spans="1:7" x14ac:dyDescent="0.35">
      <c r="A256" t="s">
        <v>610</v>
      </c>
      <c r="B256" t="s">
        <v>611</v>
      </c>
      <c r="C256" t="s">
        <v>10</v>
      </c>
      <c r="D256" t="s">
        <v>25</v>
      </c>
      <c r="E256" t="s">
        <v>94</v>
      </c>
      <c r="F256">
        <v>10.4</v>
      </c>
    </row>
    <row r="257" spans="1:7" x14ac:dyDescent="0.35">
      <c r="A257" t="s">
        <v>612</v>
      </c>
      <c r="B257" t="s">
        <v>613</v>
      </c>
      <c r="C257" t="s">
        <v>59</v>
      </c>
      <c r="D257" t="s">
        <v>94</v>
      </c>
      <c r="E257" t="s">
        <v>99</v>
      </c>
      <c r="F257">
        <v>1.2</v>
      </c>
    </row>
    <row r="258" spans="1:7" x14ac:dyDescent="0.35">
      <c r="A258" t="s">
        <v>614</v>
      </c>
      <c r="B258" t="s">
        <v>615</v>
      </c>
      <c r="C258" t="s">
        <v>10</v>
      </c>
      <c r="D258" t="s">
        <v>99</v>
      </c>
      <c r="E258" t="s">
        <v>25</v>
      </c>
      <c r="F258">
        <v>9.6</v>
      </c>
      <c r="G258" t="s">
        <v>17</v>
      </c>
    </row>
    <row r="259" spans="1:7" x14ac:dyDescent="0.35">
      <c r="A259" t="s">
        <v>616</v>
      </c>
      <c r="B259" t="s">
        <v>617</v>
      </c>
      <c r="C259" t="s">
        <v>59</v>
      </c>
      <c r="D259" t="s">
        <v>25</v>
      </c>
      <c r="E259" t="s">
        <v>35</v>
      </c>
      <c r="F259">
        <v>1</v>
      </c>
    </row>
    <row r="260" spans="1:7" x14ac:dyDescent="0.35">
      <c r="A260" t="s">
        <v>618</v>
      </c>
      <c r="B260" t="s">
        <v>619</v>
      </c>
      <c r="C260" t="s">
        <v>10</v>
      </c>
      <c r="D260" t="s">
        <v>35</v>
      </c>
      <c r="E260" t="s">
        <v>25</v>
      </c>
      <c r="F260">
        <v>0.9</v>
      </c>
      <c r="G260" t="s">
        <v>12</v>
      </c>
    </row>
    <row r="261" spans="1:7" x14ac:dyDescent="0.35">
      <c r="A261" t="s">
        <v>620</v>
      </c>
      <c r="B261" t="s">
        <v>621</v>
      </c>
      <c r="C261" t="s">
        <v>10</v>
      </c>
      <c r="D261" t="s">
        <v>25</v>
      </c>
      <c r="E261" t="s">
        <v>94</v>
      </c>
      <c r="F261">
        <v>8.8000000000000007</v>
      </c>
    </row>
    <row r="262" spans="1:7" x14ac:dyDescent="0.35">
      <c r="A262" t="s">
        <v>622</v>
      </c>
      <c r="B262" t="s">
        <v>623</v>
      </c>
      <c r="C262" t="s">
        <v>10</v>
      </c>
      <c r="D262" t="s">
        <v>94</v>
      </c>
      <c r="E262" t="s">
        <v>25</v>
      </c>
      <c r="F262">
        <v>25.6</v>
      </c>
      <c r="G262" t="s">
        <v>12</v>
      </c>
    </row>
    <row r="263" spans="1:7" x14ac:dyDescent="0.35">
      <c r="A263" t="s">
        <v>624</v>
      </c>
      <c r="B263" t="s">
        <v>625</v>
      </c>
      <c r="C263" t="s">
        <v>10</v>
      </c>
      <c r="D263" t="s">
        <v>25</v>
      </c>
      <c r="E263" t="s">
        <v>100</v>
      </c>
      <c r="F263">
        <v>23</v>
      </c>
      <c r="G263" t="s">
        <v>12</v>
      </c>
    </row>
    <row r="264" spans="1:7" x14ac:dyDescent="0.35">
      <c r="A264" t="s">
        <v>626</v>
      </c>
      <c r="B264" t="s">
        <v>627</v>
      </c>
      <c r="C264" t="s">
        <v>59</v>
      </c>
      <c r="D264" t="s">
        <v>20</v>
      </c>
      <c r="E264" t="s">
        <v>19</v>
      </c>
      <c r="F264">
        <v>8.1</v>
      </c>
    </row>
    <row r="265" spans="1:7" x14ac:dyDescent="0.35">
      <c r="A265" t="s">
        <v>628</v>
      </c>
      <c r="B265" t="s">
        <v>629</v>
      </c>
      <c r="C265" t="s">
        <v>59</v>
      </c>
      <c r="D265" t="s">
        <v>42</v>
      </c>
      <c r="E265" t="s">
        <v>42</v>
      </c>
      <c r="F265">
        <v>1.4</v>
      </c>
    </row>
    <row r="266" spans="1:7" x14ac:dyDescent="0.35">
      <c r="A266" t="s">
        <v>630</v>
      </c>
      <c r="B266" t="s">
        <v>631</v>
      </c>
      <c r="C266" t="s">
        <v>59</v>
      </c>
      <c r="D266" t="s">
        <v>42</v>
      </c>
      <c r="E266" t="s">
        <v>61</v>
      </c>
      <c r="F266">
        <v>1.7</v>
      </c>
    </row>
    <row r="267" spans="1:7" x14ac:dyDescent="0.35">
      <c r="A267" t="s">
        <v>632</v>
      </c>
      <c r="B267" t="s">
        <v>633</v>
      </c>
      <c r="C267" t="s">
        <v>59</v>
      </c>
      <c r="D267" t="s">
        <v>61</v>
      </c>
      <c r="E267" t="s">
        <v>42</v>
      </c>
      <c r="F267">
        <v>1.6</v>
      </c>
    </row>
    <row r="268" spans="1:7" x14ac:dyDescent="0.35">
      <c r="A268" t="s">
        <v>634</v>
      </c>
      <c r="B268" t="s">
        <v>635</v>
      </c>
      <c r="C268" t="s">
        <v>59</v>
      </c>
      <c r="D268" t="s">
        <v>42</v>
      </c>
      <c r="E268" t="s">
        <v>48</v>
      </c>
      <c r="F268">
        <v>2</v>
      </c>
    </row>
    <row r="269" spans="1:7" x14ac:dyDescent="0.35">
      <c r="A269" t="s">
        <v>636</v>
      </c>
      <c r="B269" t="s">
        <v>637</v>
      </c>
      <c r="C269" t="s">
        <v>10</v>
      </c>
      <c r="D269" t="s">
        <v>48</v>
      </c>
      <c r="E269" t="s">
        <v>42</v>
      </c>
      <c r="F269">
        <v>2.2000000000000002</v>
      </c>
    </row>
    <row r="270" spans="1:7" x14ac:dyDescent="0.35">
      <c r="A270" t="s">
        <v>638</v>
      </c>
      <c r="B270" t="s">
        <v>639</v>
      </c>
      <c r="C270" t="s">
        <v>10</v>
      </c>
      <c r="D270" t="s">
        <v>19</v>
      </c>
      <c r="E270" t="s">
        <v>101</v>
      </c>
      <c r="F270">
        <v>144</v>
      </c>
      <c r="G270" t="s">
        <v>17</v>
      </c>
    </row>
    <row r="271" spans="1:7" x14ac:dyDescent="0.35">
      <c r="A271" t="s">
        <v>640</v>
      </c>
      <c r="B271" t="s">
        <v>641</v>
      </c>
      <c r="C271" t="s">
        <v>10</v>
      </c>
      <c r="D271" t="s">
        <v>101</v>
      </c>
      <c r="E271" t="s">
        <v>102</v>
      </c>
      <c r="F271">
        <v>310.3</v>
      </c>
      <c r="G271" t="s">
        <v>17</v>
      </c>
    </row>
    <row r="272" spans="1:7" x14ac:dyDescent="0.35">
      <c r="A272" t="s">
        <v>642</v>
      </c>
      <c r="B272" t="s">
        <v>643</v>
      </c>
      <c r="C272" t="s">
        <v>10</v>
      </c>
      <c r="D272" t="s">
        <v>102</v>
      </c>
      <c r="E272" t="s">
        <v>103</v>
      </c>
      <c r="F272">
        <v>201</v>
      </c>
      <c r="G272" t="s">
        <v>15</v>
      </c>
    </row>
    <row r="273" spans="1:7" x14ac:dyDescent="0.35">
      <c r="A273" t="s">
        <v>644</v>
      </c>
      <c r="B273" t="s">
        <v>645</v>
      </c>
      <c r="C273" t="s">
        <v>59</v>
      </c>
      <c r="D273" t="s">
        <v>104</v>
      </c>
      <c r="E273" t="s">
        <v>105</v>
      </c>
      <c r="F273">
        <v>6.7</v>
      </c>
    </row>
    <row r="274" spans="1:7" x14ac:dyDescent="0.35">
      <c r="A274" t="s">
        <v>646</v>
      </c>
      <c r="B274" t="s">
        <v>647</v>
      </c>
      <c r="C274" t="s">
        <v>59</v>
      </c>
      <c r="D274" t="s">
        <v>103</v>
      </c>
      <c r="E274" t="s">
        <v>106</v>
      </c>
      <c r="F274">
        <v>8.8000000000000007</v>
      </c>
    </row>
    <row r="275" spans="1:7" x14ac:dyDescent="0.35">
      <c r="A275" t="s">
        <v>648</v>
      </c>
      <c r="B275" t="s">
        <v>649</v>
      </c>
      <c r="C275" t="s">
        <v>59</v>
      </c>
      <c r="D275" t="s">
        <v>107</v>
      </c>
      <c r="E275" t="s">
        <v>107</v>
      </c>
      <c r="F275">
        <v>1.2</v>
      </c>
    </row>
    <row r="276" spans="1:7" x14ac:dyDescent="0.35">
      <c r="A276" t="s">
        <v>650</v>
      </c>
      <c r="B276" t="s">
        <v>651</v>
      </c>
      <c r="C276" t="s">
        <v>10</v>
      </c>
      <c r="D276" t="s">
        <v>107</v>
      </c>
      <c r="E276" t="s">
        <v>107</v>
      </c>
      <c r="F276">
        <v>2.1</v>
      </c>
      <c r="G276" t="s">
        <v>14</v>
      </c>
    </row>
    <row r="277" spans="1:7" x14ac:dyDescent="0.35">
      <c r="A277" t="s">
        <v>652</v>
      </c>
      <c r="B277" t="s">
        <v>653</v>
      </c>
      <c r="C277" t="s">
        <v>10</v>
      </c>
      <c r="D277" t="s">
        <v>106</v>
      </c>
      <c r="E277" t="s">
        <v>103</v>
      </c>
      <c r="F277">
        <v>6.6</v>
      </c>
      <c r="G277" t="s">
        <v>12</v>
      </c>
    </row>
    <row r="278" spans="1:7" x14ac:dyDescent="0.35">
      <c r="A278" t="s">
        <v>654</v>
      </c>
      <c r="B278" t="s">
        <v>655</v>
      </c>
      <c r="C278" t="s">
        <v>10</v>
      </c>
      <c r="D278" t="s">
        <v>103</v>
      </c>
      <c r="E278" t="s">
        <v>106</v>
      </c>
      <c r="F278">
        <v>6.1</v>
      </c>
      <c r="G278" t="s">
        <v>17</v>
      </c>
    </row>
    <row r="279" spans="1:7" x14ac:dyDescent="0.35">
      <c r="A279" t="s">
        <v>656</v>
      </c>
      <c r="B279" t="s">
        <v>657</v>
      </c>
      <c r="C279" t="s">
        <v>59</v>
      </c>
      <c r="D279" t="s">
        <v>106</v>
      </c>
      <c r="E279" t="s">
        <v>106</v>
      </c>
      <c r="F279">
        <v>6.9</v>
      </c>
    </row>
    <row r="280" spans="1:7" x14ac:dyDescent="0.35">
      <c r="A280" t="s">
        <v>658</v>
      </c>
      <c r="B280" t="s">
        <v>659</v>
      </c>
      <c r="C280" t="s">
        <v>59</v>
      </c>
      <c r="D280" t="s">
        <v>106</v>
      </c>
      <c r="E280" t="s">
        <v>103</v>
      </c>
      <c r="F280">
        <v>7.3</v>
      </c>
    </row>
    <row r="281" spans="1:7" x14ac:dyDescent="0.35">
      <c r="A281" t="s">
        <v>660</v>
      </c>
      <c r="B281" t="s">
        <v>661</v>
      </c>
      <c r="C281" t="s">
        <v>59</v>
      </c>
      <c r="D281" t="s">
        <v>103</v>
      </c>
      <c r="E281" t="s">
        <v>106</v>
      </c>
      <c r="F281">
        <v>3.6</v>
      </c>
    </row>
    <row r="282" spans="1:7" x14ac:dyDescent="0.35">
      <c r="A282" t="s">
        <v>662</v>
      </c>
      <c r="B282" t="s">
        <v>663</v>
      </c>
      <c r="C282" t="s">
        <v>59</v>
      </c>
      <c r="D282" t="s">
        <v>104</v>
      </c>
      <c r="E282" t="s">
        <v>108</v>
      </c>
      <c r="F282">
        <v>27.2</v>
      </c>
    </row>
    <row r="283" spans="1:7" x14ac:dyDescent="0.35">
      <c r="A283" t="s">
        <v>664</v>
      </c>
      <c r="B283" t="s">
        <v>665</v>
      </c>
      <c r="C283" t="s">
        <v>59</v>
      </c>
      <c r="D283" t="s">
        <v>106</v>
      </c>
      <c r="E283" t="s">
        <v>103</v>
      </c>
      <c r="F283">
        <v>25.7</v>
      </c>
    </row>
    <row r="284" spans="1:7" x14ac:dyDescent="0.35">
      <c r="A284" t="s">
        <v>666</v>
      </c>
      <c r="B284" t="s">
        <v>667</v>
      </c>
      <c r="C284" t="s">
        <v>59</v>
      </c>
      <c r="D284" t="s">
        <v>103</v>
      </c>
      <c r="E284" t="s">
        <v>106</v>
      </c>
      <c r="F284">
        <v>13.6</v>
      </c>
    </row>
    <row r="285" spans="1:7" x14ac:dyDescent="0.35">
      <c r="A285" t="s">
        <v>668</v>
      </c>
      <c r="B285" t="s">
        <v>669</v>
      </c>
      <c r="C285" t="s">
        <v>59</v>
      </c>
      <c r="D285" t="s">
        <v>109</v>
      </c>
      <c r="E285" t="s">
        <v>110</v>
      </c>
      <c r="F285">
        <v>6.2</v>
      </c>
    </row>
    <row r="286" spans="1:7" x14ac:dyDescent="0.35">
      <c r="A286" t="s">
        <v>670</v>
      </c>
      <c r="B286" t="s">
        <v>671</v>
      </c>
      <c r="C286" t="s">
        <v>59</v>
      </c>
      <c r="D286" t="s">
        <v>110</v>
      </c>
      <c r="E286" t="s">
        <v>109</v>
      </c>
      <c r="F286">
        <v>6</v>
      </c>
    </row>
    <row r="287" spans="1:7" x14ac:dyDescent="0.35">
      <c r="A287" t="s">
        <v>672</v>
      </c>
      <c r="B287" t="s">
        <v>673</v>
      </c>
      <c r="C287" t="s">
        <v>59</v>
      </c>
      <c r="D287" t="s">
        <v>106</v>
      </c>
      <c r="E287" t="s">
        <v>103</v>
      </c>
      <c r="F287">
        <v>13.8</v>
      </c>
    </row>
    <row r="288" spans="1:7" x14ac:dyDescent="0.35">
      <c r="A288" t="s">
        <v>674</v>
      </c>
      <c r="B288" t="s">
        <v>675</v>
      </c>
      <c r="C288" t="s">
        <v>10</v>
      </c>
      <c r="D288" t="s">
        <v>106</v>
      </c>
      <c r="E288" t="s">
        <v>103</v>
      </c>
      <c r="F288">
        <v>28.8</v>
      </c>
      <c r="G288" t="s">
        <v>12</v>
      </c>
    </row>
    <row r="289" spans="1:7" x14ac:dyDescent="0.35">
      <c r="A289" t="s">
        <v>676</v>
      </c>
      <c r="B289" t="s">
        <v>677</v>
      </c>
      <c r="C289" t="s">
        <v>10</v>
      </c>
      <c r="D289" t="s">
        <v>103</v>
      </c>
      <c r="E289" t="s">
        <v>106</v>
      </c>
      <c r="F289">
        <v>16.100000000000001</v>
      </c>
      <c r="G289" t="s">
        <v>28</v>
      </c>
    </row>
    <row r="290" spans="1:7" x14ac:dyDescent="0.35">
      <c r="A290" t="s">
        <v>678</v>
      </c>
      <c r="B290" t="s">
        <v>679</v>
      </c>
      <c r="C290" t="s">
        <v>10</v>
      </c>
      <c r="D290" t="s">
        <v>106</v>
      </c>
      <c r="E290" t="s">
        <v>103</v>
      </c>
      <c r="F290">
        <v>16.399999999999999</v>
      </c>
      <c r="G290" t="s">
        <v>12</v>
      </c>
    </row>
    <row r="291" spans="1:7" x14ac:dyDescent="0.35">
      <c r="A291" s="41">
        <v>42373.571527777778</v>
      </c>
      <c r="B291" s="41">
        <v>42373.584027777775</v>
      </c>
      <c r="C291" t="s">
        <v>10</v>
      </c>
      <c r="D291" t="s">
        <v>103</v>
      </c>
      <c r="E291" t="s">
        <v>103</v>
      </c>
      <c r="F291">
        <v>11</v>
      </c>
      <c r="G291" t="s">
        <v>15</v>
      </c>
    </row>
    <row r="292" spans="1:7" x14ac:dyDescent="0.35">
      <c r="A292" s="41">
        <v>42373.60833333333</v>
      </c>
      <c r="B292" s="41">
        <v>42373.64166666667</v>
      </c>
      <c r="C292" t="s">
        <v>10</v>
      </c>
      <c r="D292" t="s">
        <v>103</v>
      </c>
      <c r="E292" t="s">
        <v>106</v>
      </c>
      <c r="F292">
        <v>15.5</v>
      </c>
      <c r="G292" t="s">
        <v>17</v>
      </c>
    </row>
    <row r="293" spans="1:7" x14ac:dyDescent="0.35">
      <c r="A293" s="41">
        <v>42373.667361111111</v>
      </c>
      <c r="B293" s="41">
        <v>42373.700694444444</v>
      </c>
      <c r="C293" t="s">
        <v>10</v>
      </c>
      <c r="D293" t="s">
        <v>106</v>
      </c>
      <c r="E293" t="s">
        <v>103</v>
      </c>
      <c r="F293">
        <v>20.3</v>
      </c>
      <c r="G293" t="s">
        <v>15</v>
      </c>
    </row>
    <row r="294" spans="1:7" x14ac:dyDescent="0.35">
      <c r="A294" s="41">
        <v>42373.702777777777</v>
      </c>
      <c r="B294" s="41">
        <v>42373.706250000003</v>
      </c>
      <c r="C294" t="s">
        <v>59</v>
      </c>
      <c r="D294" t="s">
        <v>103</v>
      </c>
      <c r="E294" t="s">
        <v>103</v>
      </c>
      <c r="F294">
        <v>0.7</v>
      </c>
    </row>
    <row r="295" spans="1:7" x14ac:dyDescent="0.35">
      <c r="A295" s="41">
        <v>42404.366666666669</v>
      </c>
      <c r="B295" s="41">
        <v>42404.37777777778</v>
      </c>
      <c r="C295" t="s">
        <v>59</v>
      </c>
      <c r="D295" t="s">
        <v>103</v>
      </c>
      <c r="E295" t="s">
        <v>103</v>
      </c>
      <c r="F295">
        <v>5.5</v>
      </c>
    </row>
    <row r="296" spans="1:7" x14ac:dyDescent="0.35">
      <c r="A296" s="41">
        <v>42404.459027777775</v>
      </c>
      <c r="B296" s="41">
        <v>42404.469444444447</v>
      </c>
      <c r="C296" t="s">
        <v>59</v>
      </c>
      <c r="D296" t="s">
        <v>103</v>
      </c>
      <c r="E296" t="s">
        <v>103</v>
      </c>
      <c r="F296">
        <v>5.0999999999999996</v>
      </c>
    </row>
    <row r="297" spans="1:7" x14ac:dyDescent="0.35">
      <c r="A297" s="41">
        <v>42404.51458333333</v>
      </c>
      <c r="B297" s="41">
        <v>42404.615972222222</v>
      </c>
      <c r="C297" t="s">
        <v>10</v>
      </c>
      <c r="D297" t="s">
        <v>103</v>
      </c>
      <c r="E297" t="s">
        <v>111</v>
      </c>
      <c r="F297">
        <v>77.3</v>
      </c>
      <c r="G297" t="s">
        <v>17</v>
      </c>
    </row>
    <row r="298" spans="1:7" x14ac:dyDescent="0.35">
      <c r="A298" s="41">
        <v>42404.706250000003</v>
      </c>
      <c r="B298" s="41">
        <v>42404.756249999999</v>
      </c>
      <c r="C298" t="s">
        <v>10</v>
      </c>
      <c r="D298" t="s">
        <v>111</v>
      </c>
      <c r="E298" t="s">
        <v>102</v>
      </c>
      <c r="F298">
        <v>80.5</v>
      </c>
      <c r="G298" t="s">
        <v>17</v>
      </c>
    </row>
    <row r="299" spans="1:7" x14ac:dyDescent="0.35">
      <c r="A299" s="41">
        <v>42404.818055555559</v>
      </c>
      <c r="B299" s="41">
        <v>42404.941666666666</v>
      </c>
      <c r="C299" t="s">
        <v>10</v>
      </c>
      <c r="D299" t="s">
        <v>102</v>
      </c>
      <c r="E299" t="s">
        <v>112</v>
      </c>
      <c r="F299">
        <v>174.2</v>
      </c>
      <c r="G299" t="s">
        <v>17</v>
      </c>
    </row>
    <row r="300" spans="1:7" x14ac:dyDescent="0.35">
      <c r="A300" s="41">
        <v>42404.96597222222</v>
      </c>
      <c r="B300" s="41">
        <v>42433.06527777778</v>
      </c>
      <c r="C300" t="s">
        <v>10</v>
      </c>
      <c r="D300" t="s">
        <v>112</v>
      </c>
      <c r="E300" t="s">
        <v>113</v>
      </c>
      <c r="F300">
        <v>144</v>
      </c>
      <c r="G300" t="s">
        <v>15</v>
      </c>
    </row>
    <row r="301" spans="1:7" x14ac:dyDescent="0.35">
      <c r="A301" s="41">
        <v>42433.083333333336</v>
      </c>
      <c r="B301" s="41">
        <v>42433.177777777775</v>
      </c>
      <c r="C301" t="s">
        <v>10</v>
      </c>
      <c r="D301" t="s">
        <v>113</v>
      </c>
      <c r="E301" t="s">
        <v>19</v>
      </c>
      <c r="F301">
        <v>159.30000000000001</v>
      </c>
      <c r="G301" t="s">
        <v>15</v>
      </c>
    </row>
    <row r="302" spans="1:7" x14ac:dyDescent="0.35">
      <c r="A302" s="41">
        <v>42494.902083333334</v>
      </c>
      <c r="B302" s="41">
        <v>42494.913194444445</v>
      </c>
      <c r="C302" t="s">
        <v>10</v>
      </c>
      <c r="D302" t="s">
        <v>42</v>
      </c>
      <c r="E302" t="s">
        <v>77</v>
      </c>
      <c r="F302">
        <v>7.9</v>
      </c>
      <c r="G302" t="s">
        <v>12</v>
      </c>
    </row>
    <row r="303" spans="1:7" x14ac:dyDescent="0.35">
      <c r="A303" s="41">
        <v>42525.013194444444</v>
      </c>
      <c r="B303" s="41">
        <v>42525.027083333334</v>
      </c>
      <c r="C303" t="s">
        <v>10</v>
      </c>
      <c r="D303" t="s">
        <v>77</v>
      </c>
      <c r="E303" t="s">
        <v>42</v>
      </c>
      <c r="F303">
        <v>8</v>
      </c>
      <c r="G303" t="s">
        <v>12</v>
      </c>
    </row>
    <row r="304" spans="1:7" x14ac:dyDescent="0.35">
      <c r="A304" s="41">
        <v>42555.763888888891</v>
      </c>
      <c r="B304" s="41">
        <v>42555.777083333334</v>
      </c>
      <c r="C304" t="s">
        <v>10</v>
      </c>
      <c r="D304" t="s">
        <v>19</v>
      </c>
      <c r="E304" t="s">
        <v>20</v>
      </c>
      <c r="F304">
        <v>6.1</v>
      </c>
      <c r="G304" t="s">
        <v>12</v>
      </c>
    </row>
    <row r="305" spans="1:7" x14ac:dyDescent="0.35">
      <c r="A305" s="41">
        <v>42555.822916666664</v>
      </c>
      <c r="B305" s="41">
        <v>42555.833333333336</v>
      </c>
      <c r="C305" t="s">
        <v>10</v>
      </c>
      <c r="D305" t="s">
        <v>20</v>
      </c>
      <c r="E305" t="s">
        <v>19</v>
      </c>
      <c r="F305">
        <v>6.1</v>
      </c>
      <c r="G305" t="s">
        <v>14</v>
      </c>
    </row>
    <row r="306" spans="1:7" x14ac:dyDescent="0.35">
      <c r="A306" s="41">
        <v>42586.520833333336</v>
      </c>
      <c r="B306" s="41">
        <v>42586.533333333333</v>
      </c>
      <c r="C306" t="s">
        <v>10</v>
      </c>
      <c r="D306" t="s">
        <v>19</v>
      </c>
      <c r="E306" t="s">
        <v>40</v>
      </c>
      <c r="F306">
        <v>10.5</v>
      </c>
      <c r="G306" t="s">
        <v>15</v>
      </c>
    </row>
    <row r="307" spans="1:7" x14ac:dyDescent="0.35">
      <c r="A307" s="41">
        <v>42586.56527777778</v>
      </c>
      <c r="B307" s="41">
        <v>42586.57708333333</v>
      </c>
      <c r="C307" t="s">
        <v>10</v>
      </c>
      <c r="D307" t="s">
        <v>40</v>
      </c>
      <c r="E307" t="s">
        <v>19</v>
      </c>
      <c r="F307">
        <v>8.6999999999999993</v>
      </c>
      <c r="G307" t="s">
        <v>12</v>
      </c>
    </row>
    <row r="308" spans="1:7" x14ac:dyDescent="0.35">
      <c r="A308" s="41">
        <v>42586.579861111109</v>
      </c>
      <c r="B308" s="41">
        <v>42586.585416666669</v>
      </c>
      <c r="C308" t="s">
        <v>10</v>
      </c>
      <c r="D308" t="s">
        <v>48</v>
      </c>
      <c r="E308" t="s">
        <v>42</v>
      </c>
      <c r="F308">
        <v>1.8</v>
      </c>
      <c r="G308" t="s">
        <v>14</v>
      </c>
    </row>
    <row r="309" spans="1:7" x14ac:dyDescent="0.35">
      <c r="A309" s="41">
        <v>42586.613194444442</v>
      </c>
      <c r="B309" s="41">
        <v>42586.638888888891</v>
      </c>
      <c r="C309" t="s">
        <v>10</v>
      </c>
      <c r="D309" t="s">
        <v>19</v>
      </c>
      <c r="E309" t="s">
        <v>44</v>
      </c>
      <c r="F309">
        <v>19.100000000000001</v>
      </c>
      <c r="G309" t="s">
        <v>15</v>
      </c>
    </row>
    <row r="310" spans="1:7" x14ac:dyDescent="0.35">
      <c r="A310" s="41">
        <v>42586.670138888891</v>
      </c>
      <c r="B310" s="41">
        <v>42586.699305555558</v>
      </c>
      <c r="C310" t="s">
        <v>10</v>
      </c>
      <c r="D310" t="s">
        <v>44</v>
      </c>
      <c r="E310" t="s">
        <v>19</v>
      </c>
      <c r="F310">
        <v>18.600000000000001</v>
      </c>
      <c r="G310" t="s">
        <v>15</v>
      </c>
    </row>
    <row r="311" spans="1:7" x14ac:dyDescent="0.35">
      <c r="A311" s="41">
        <v>42708.385416666664</v>
      </c>
      <c r="B311" s="41">
        <v>42708.393055555556</v>
      </c>
      <c r="C311" t="s">
        <v>10</v>
      </c>
      <c r="D311" t="s">
        <v>42</v>
      </c>
      <c r="E311" t="s">
        <v>58</v>
      </c>
      <c r="F311">
        <v>2.8</v>
      </c>
      <c r="G311" t="s">
        <v>14</v>
      </c>
    </row>
    <row r="312" spans="1:7" x14ac:dyDescent="0.35">
      <c r="A312" s="41">
        <v>42708.398611111108</v>
      </c>
      <c r="B312" s="41">
        <v>42708.411805555559</v>
      </c>
      <c r="C312" t="s">
        <v>10</v>
      </c>
      <c r="D312" t="s">
        <v>19</v>
      </c>
      <c r="E312" t="s">
        <v>44</v>
      </c>
      <c r="F312">
        <v>8.9</v>
      </c>
      <c r="G312" t="s">
        <v>15</v>
      </c>
    </row>
    <row r="313" spans="1:7" x14ac:dyDescent="0.35">
      <c r="A313" s="41">
        <v>42708.456944444442</v>
      </c>
      <c r="B313" s="41">
        <v>42708.470833333333</v>
      </c>
      <c r="C313" t="s">
        <v>10</v>
      </c>
      <c r="D313" t="s">
        <v>114</v>
      </c>
      <c r="E313" t="s">
        <v>115</v>
      </c>
      <c r="F313">
        <v>7.5</v>
      </c>
      <c r="G313" t="s">
        <v>17</v>
      </c>
    </row>
    <row r="314" spans="1:7" x14ac:dyDescent="0.35">
      <c r="A314" s="41">
        <v>42708.515277777777</v>
      </c>
      <c r="B314" s="41">
        <v>42708.530555555553</v>
      </c>
      <c r="C314" t="s">
        <v>10</v>
      </c>
      <c r="D314" t="s">
        <v>44</v>
      </c>
      <c r="E314" t="s">
        <v>20</v>
      </c>
      <c r="F314">
        <v>15.9</v>
      </c>
      <c r="G314" t="s">
        <v>15</v>
      </c>
    </row>
    <row r="315" spans="1:7" x14ac:dyDescent="0.35">
      <c r="A315" s="41">
        <v>42708.570833333331</v>
      </c>
      <c r="B315" s="41">
        <v>42708.584027777775</v>
      </c>
      <c r="C315" t="s">
        <v>10</v>
      </c>
      <c r="D315" t="s">
        <v>20</v>
      </c>
      <c r="E315" t="s">
        <v>19</v>
      </c>
      <c r="F315">
        <v>6.5</v>
      </c>
      <c r="G315" t="s">
        <v>12</v>
      </c>
    </row>
    <row r="316" spans="1:7" x14ac:dyDescent="0.35">
      <c r="A316" t="s">
        <v>680</v>
      </c>
      <c r="B316" t="s">
        <v>681</v>
      </c>
      <c r="C316" t="s">
        <v>10</v>
      </c>
      <c r="D316" t="s">
        <v>19</v>
      </c>
      <c r="E316" t="s">
        <v>116</v>
      </c>
      <c r="F316">
        <v>15.3</v>
      </c>
      <c r="G316" t="s">
        <v>28</v>
      </c>
    </row>
    <row r="317" spans="1:7" x14ac:dyDescent="0.35">
      <c r="A317" t="s">
        <v>682</v>
      </c>
      <c r="B317" t="s">
        <v>683</v>
      </c>
      <c r="C317" t="s">
        <v>10</v>
      </c>
      <c r="D317" t="s">
        <v>116</v>
      </c>
      <c r="E317" t="s">
        <v>19</v>
      </c>
      <c r="F317">
        <v>13.7</v>
      </c>
      <c r="G317" t="s">
        <v>28</v>
      </c>
    </row>
    <row r="318" spans="1:7" x14ac:dyDescent="0.35">
      <c r="A318" t="s">
        <v>684</v>
      </c>
      <c r="B318" t="s">
        <v>685</v>
      </c>
      <c r="C318" t="s">
        <v>10</v>
      </c>
      <c r="D318" t="s">
        <v>19</v>
      </c>
      <c r="E318" t="s">
        <v>44</v>
      </c>
      <c r="F318">
        <v>11.9</v>
      </c>
      <c r="G318" t="s">
        <v>28</v>
      </c>
    </row>
    <row r="319" spans="1:7" x14ac:dyDescent="0.35">
      <c r="A319" t="s">
        <v>686</v>
      </c>
      <c r="B319" t="s">
        <v>687</v>
      </c>
      <c r="C319" t="s">
        <v>10</v>
      </c>
      <c r="D319" t="s">
        <v>50</v>
      </c>
      <c r="E319" t="s">
        <v>117</v>
      </c>
      <c r="F319">
        <v>1.4</v>
      </c>
      <c r="G319" t="s">
        <v>14</v>
      </c>
    </row>
    <row r="320" spans="1:7" x14ac:dyDescent="0.35">
      <c r="A320" t="s">
        <v>688</v>
      </c>
      <c r="B320" t="s">
        <v>689</v>
      </c>
      <c r="C320" t="s">
        <v>10</v>
      </c>
      <c r="D320" t="s">
        <v>44</v>
      </c>
      <c r="E320" t="s">
        <v>19</v>
      </c>
      <c r="F320">
        <v>15.2</v>
      </c>
      <c r="G320" t="s">
        <v>15</v>
      </c>
    </row>
    <row r="321" spans="1:7" x14ac:dyDescent="0.35">
      <c r="A321" t="s">
        <v>690</v>
      </c>
      <c r="B321" t="s">
        <v>691</v>
      </c>
      <c r="C321" t="s">
        <v>10</v>
      </c>
      <c r="D321" t="s">
        <v>19</v>
      </c>
      <c r="E321" t="s">
        <v>20</v>
      </c>
      <c r="F321">
        <v>6</v>
      </c>
      <c r="G321" t="s">
        <v>14</v>
      </c>
    </row>
    <row r="322" spans="1:7" x14ac:dyDescent="0.35">
      <c r="A322" t="s">
        <v>692</v>
      </c>
      <c r="B322" t="s">
        <v>693</v>
      </c>
      <c r="C322" t="s">
        <v>10</v>
      </c>
      <c r="D322" t="s">
        <v>20</v>
      </c>
      <c r="E322" t="s">
        <v>19</v>
      </c>
      <c r="F322">
        <v>6.1</v>
      </c>
      <c r="G322" t="s">
        <v>12</v>
      </c>
    </row>
    <row r="323" spans="1:7" x14ac:dyDescent="0.35">
      <c r="A323" t="s">
        <v>694</v>
      </c>
      <c r="B323" t="s">
        <v>695</v>
      </c>
      <c r="C323" t="s">
        <v>10</v>
      </c>
      <c r="D323" t="s">
        <v>42</v>
      </c>
      <c r="E323" t="s">
        <v>77</v>
      </c>
      <c r="F323">
        <v>8.1999999999999993</v>
      </c>
      <c r="G323" t="s">
        <v>12</v>
      </c>
    </row>
    <row r="324" spans="1:7" x14ac:dyDescent="0.35">
      <c r="A324" t="s">
        <v>696</v>
      </c>
      <c r="B324" t="s">
        <v>697</v>
      </c>
      <c r="C324" t="s">
        <v>10</v>
      </c>
      <c r="D324" t="s">
        <v>77</v>
      </c>
      <c r="E324" t="s">
        <v>42</v>
      </c>
      <c r="F324">
        <v>8</v>
      </c>
      <c r="G324" t="s">
        <v>12</v>
      </c>
    </row>
    <row r="325" spans="1:7" x14ac:dyDescent="0.35">
      <c r="A325" t="s">
        <v>698</v>
      </c>
      <c r="B325" t="s">
        <v>699</v>
      </c>
      <c r="C325" t="s">
        <v>10</v>
      </c>
      <c r="D325" t="s">
        <v>19</v>
      </c>
      <c r="E325" t="s">
        <v>44</v>
      </c>
      <c r="F325">
        <v>13.6</v>
      </c>
      <c r="G325" t="s">
        <v>15</v>
      </c>
    </row>
    <row r="326" spans="1:7" x14ac:dyDescent="0.35">
      <c r="A326" t="s">
        <v>700</v>
      </c>
      <c r="B326" t="s">
        <v>701</v>
      </c>
      <c r="C326" t="s">
        <v>10</v>
      </c>
      <c r="D326" t="s">
        <v>44</v>
      </c>
      <c r="E326" t="s">
        <v>19</v>
      </c>
      <c r="F326">
        <v>22.5</v>
      </c>
      <c r="G326" t="s">
        <v>15</v>
      </c>
    </row>
    <row r="327" spans="1:7" x14ac:dyDescent="0.35">
      <c r="A327" t="s">
        <v>702</v>
      </c>
      <c r="B327" t="s">
        <v>703</v>
      </c>
      <c r="C327" t="s">
        <v>10</v>
      </c>
      <c r="D327" t="s">
        <v>19</v>
      </c>
      <c r="E327" t="s">
        <v>40</v>
      </c>
      <c r="F327">
        <v>10.4</v>
      </c>
      <c r="G327" t="s">
        <v>15</v>
      </c>
    </row>
    <row r="328" spans="1:7" x14ac:dyDescent="0.35">
      <c r="A328" t="s">
        <v>704</v>
      </c>
      <c r="B328" t="s">
        <v>705</v>
      </c>
      <c r="C328" t="s">
        <v>10</v>
      </c>
      <c r="D328" t="s">
        <v>40</v>
      </c>
      <c r="E328" t="s">
        <v>19</v>
      </c>
      <c r="F328">
        <v>10</v>
      </c>
      <c r="G328" t="s">
        <v>15</v>
      </c>
    </row>
    <row r="329" spans="1:7" x14ac:dyDescent="0.35">
      <c r="A329" t="s">
        <v>706</v>
      </c>
      <c r="B329" t="s">
        <v>707</v>
      </c>
      <c r="C329" t="s">
        <v>10</v>
      </c>
      <c r="D329" t="s">
        <v>42</v>
      </c>
      <c r="E329" t="s">
        <v>60</v>
      </c>
      <c r="F329">
        <v>6</v>
      </c>
      <c r="G329" t="s">
        <v>12</v>
      </c>
    </row>
    <row r="330" spans="1:7" x14ac:dyDescent="0.35">
      <c r="A330" t="s">
        <v>708</v>
      </c>
      <c r="B330" t="s">
        <v>709</v>
      </c>
      <c r="C330" t="s">
        <v>10</v>
      </c>
      <c r="D330" t="s">
        <v>60</v>
      </c>
      <c r="E330" t="s">
        <v>42</v>
      </c>
      <c r="F330">
        <v>6.5</v>
      </c>
      <c r="G330" t="s">
        <v>12</v>
      </c>
    </row>
    <row r="331" spans="1:7" x14ac:dyDescent="0.35">
      <c r="A331" t="s">
        <v>710</v>
      </c>
      <c r="B331" t="s">
        <v>711</v>
      </c>
      <c r="C331" t="s">
        <v>10</v>
      </c>
      <c r="D331" t="s">
        <v>19</v>
      </c>
      <c r="E331" t="s">
        <v>20</v>
      </c>
      <c r="F331">
        <v>3.1</v>
      </c>
      <c r="G331" t="s">
        <v>14</v>
      </c>
    </row>
    <row r="332" spans="1:7" x14ac:dyDescent="0.35">
      <c r="A332" t="s">
        <v>712</v>
      </c>
      <c r="B332" t="s">
        <v>713</v>
      </c>
      <c r="C332" t="s">
        <v>10</v>
      </c>
      <c r="D332" t="s">
        <v>118</v>
      </c>
      <c r="E332" t="s">
        <v>118</v>
      </c>
      <c r="F332">
        <v>1.9</v>
      </c>
      <c r="G332" t="s">
        <v>14</v>
      </c>
    </row>
    <row r="333" spans="1:7" x14ac:dyDescent="0.35">
      <c r="A333" t="s">
        <v>714</v>
      </c>
      <c r="B333" t="s">
        <v>715</v>
      </c>
      <c r="C333" t="s">
        <v>10</v>
      </c>
      <c r="D333" t="s">
        <v>20</v>
      </c>
      <c r="E333" t="s">
        <v>19</v>
      </c>
      <c r="F333">
        <v>4.2</v>
      </c>
      <c r="G333" t="s">
        <v>57</v>
      </c>
    </row>
    <row r="334" spans="1:7" x14ac:dyDescent="0.35">
      <c r="A334" t="s">
        <v>716</v>
      </c>
      <c r="B334" t="s">
        <v>717</v>
      </c>
      <c r="C334" t="s">
        <v>10</v>
      </c>
      <c r="D334" t="s">
        <v>42</v>
      </c>
      <c r="E334" t="s">
        <v>119</v>
      </c>
      <c r="F334">
        <v>4.9000000000000004</v>
      </c>
      <c r="G334" t="s">
        <v>57</v>
      </c>
    </row>
    <row r="335" spans="1:7" x14ac:dyDescent="0.35">
      <c r="A335" t="s">
        <v>718</v>
      </c>
      <c r="B335" t="s">
        <v>719</v>
      </c>
      <c r="C335" t="s">
        <v>10</v>
      </c>
      <c r="D335" t="s">
        <v>119</v>
      </c>
      <c r="E335" t="s">
        <v>42</v>
      </c>
      <c r="F335">
        <v>4.8</v>
      </c>
      <c r="G335" t="s">
        <v>57</v>
      </c>
    </row>
    <row r="336" spans="1:7" x14ac:dyDescent="0.35">
      <c r="A336" t="s">
        <v>720</v>
      </c>
      <c r="B336" t="s">
        <v>721</v>
      </c>
      <c r="C336" t="s">
        <v>10</v>
      </c>
      <c r="D336" t="s">
        <v>19</v>
      </c>
      <c r="E336" t="s">
        <v>44</v>
      </c>
      <c r="F336">
        <v>12.4</v>
      </c>
      <c r="G336" t="s">
        <v>17</v>
      </c>
    </row>
    <row r="337" spans="1:7" x14ac:dyDescent="0.35">
      <c r="A337" t="s">
        <v>722</v>
      </c>
      <c r="B337" t="s">
        <v>723</v>
      </c>
      <c r="C337" t="s">
        <v>10</v>
      </c>
      <c r="D337" t="s">
        <v>44</v>
      </c>
      <c r="E337" t="s">
        <v>19</v>
      </c>
      <c r="F337">
        <v>32.799999999999997</v>
      </c>
      <c r="G337" t="s">
        <v>17</v>
      </c>
    </row>
    <row r="338" spans="1:7" x14ac:dyDescent="0.35">
      <c r="A338" t="s">
        <v>724</v>
      </c>
      <c r="B338" t="s">
        <v>725</v>
      </c>
      <c r="C338" t="s">
        <v>10</v>
      </c>
      <c r="D338" t="s">
        <v>20</v>
      </c>
      <c r="E338" t="s">
        <v>19</v>
      </c>
      <c r="F338">
        <v>5.5</v>
      </c>
      <c r="G338" t="s">
        <v>17</v>
      </c>
    </row>
    <row r="339" spans="1:7" x14ac:dyDescent="0.35">
      <c r="A339" t="s">
        <v>726</v>
      </c>
      <c r="B339" t="s">
        <v>727</v>
      </c>
      <c r="C339" t="s">
        <v>10</v>
      </c>
      <c r="D339" t="s">
        <v>19</v>
      </c>
      <c r="E339" t="s">
        <v>40</v>
      </c>
      <c r="F339">
        <v>9.9</v>
      </c>
      <c r="G339" t="s">
        <v>15</v>
      </c>
    </row>
    <row r="340" spans="1:7" x14ac:dyDescent="0.35">
      <c r="A340" t="s">
        <v>728</v>
      </c>
      <c r="B340" t="s">
        <v>729</v>
      </c>
      <c r="C340" t="s">
        <v>10</v>
      </c>
      <c r="D340" t="s">
        <v>40</v>
      </c>
      <c r="E340" t="s">
        <v>19</v>
      </c>
      <c r="F340">
        <v>10</v>
      </c>
      <c r="G340" t="s">
        <v>15</v>
      </c>
    </row>
    <row r="341" spans="1:7" x14ac:dyDescent="0.35">
      <c r="A341" t="s">
        <v>730</v>
      </c>
      <c r="B341" t="s">
        <v>731</v>
      </c>
      <c r="C341" t="s">
        <v>10</v>
      </c>
      <c r="D341" t="s">
        <v>19</v>
      </c>
      <c r="E341" t="s">
        <v>40</v>
      </c>
      <c r="F341">
        <v>14.2</v>
      </c>
      <c r="G341" t="s">
        <v>17</v>
      </c>
    </row>
    <row r="342" spans="1:7" x14ac:dyDescent="0.35">
      <c r="A342" t="s">
        <v>732</v>
      </c>
      <c r="B342" t="s">
        <v>733</v>
      </c>
      <c r="C342" t="s">
        <v>10</v>
      </c>
      <c r="D342" t="s">
        <v>40</v>
      </c>
      <c r="E342" t="s">
        <v>19</v>
      </c>
      <c r="F342">
        <v>18.2</v>
      </c>
      <c r="G342" t="s">
        <v>15</v>
      </c>
    </row>
    <row r="343" spans="1:7" x14ac:dyDescent="0.35">
      <c r="A343" t="s">
        <v>734</v>
      </c>
      <c r="B343" t="s">
        <v>735</v>
      </c>
      <c r="C343" t="s">
        <v>10</v>
      </c>
      <c r="D343" t="s">
        <v>42</v>
      </c>
      <c r="E343" t="s">
        <v>76</v>
      </c>
      <c r="F343">
        <v>7.7</v>
      </c>
      <c r="G343" t="s">
        <v>12</v>
      </c>
    </row>
    <row r="344" spans="1:7" x14ac:dyDescent="0.35">
      <c r="A344" t="s">
        <v>736</v>
      </c>
      <c r="B344" t="s">
        <v>737</v>
      </c>
      <c r="C344" t="s">
        <v>10</v>
      </c>
      <c r="D344" t="s">
        <v>76</v>
      </c>
      <c r="E344" t="s">
        <v>42</v>
      </c>
      <c r="F344">
        <v>6.8</v>
      </c>
    </row>
    <row r="345" spans="1:7" x14ac:dyDescent="0.35">
      <c r="A345" s="41">
        <v>42374.572916666664</v>
      </c>
      <c r="B345" s="41">
        <v>42374.578472222223</v>
      </c>
      <c r="C345" t="s">
        <v>10</v>
      </c>
      <c r="D345" t="s">
        <v>42</v>
      </c>
      <c r="E345" t="s">
        <v>48</v>
      </c>
      <c r="F345">
        <v>2.1</v>
      </c>
      <c r="G345" t="s">
        <v>12</v>
      </c>
    </row>
    <row r="346" spans="1:7" x14ac:dyDescent="0.35">
      <c r="A346" s="41">
        <v>42374.601388888892</v>
      </c>
      <c r="B346" s="41">
        <v>42374.604861111111</v>
      </c>
      <c r="C346" t="s">
        <v>10</v>
      </c>
      <c r="D346" t="s">
        <v>48</v>
      </c>
      <c r="E346" t="s">
        <v>42</v>
      </c>
      <c r="F346">
        <v>2.2999999999999998</v>
      </c>
    </row>
    <row r="347" spans="1:7" x14ac:dyDescent="0.35">
      <c r="A347" s="41">
        <v>42374.731249999997</v>
      </c>
      <c r="B347" s="41">
        <v>42374.739583333336</v>
      </c>
      <c r="C347" t="s">
        <v>10</v>
      </c>
      <c r="D347" t="s">
        <v>42</v>
      </c>
      <c r="E347" t="s">
        <v>60</v>
      </c>
      <c r="F347">
        <v>6.2</v>
      </c>
      <c r="G347" t="s">
        <v>57</v>
      </c>
    </row>
    <row r="348" spans="1:7" x14ac:dyDescent="0.35">
      <c r="A348" s="41">
        <v>42374.745833333334</v>
      </c>
      <c r="B348" s="41">
        <v>42374.756944444445</v>
      </c>
      <c r="C348" t="s">
        <v>10</v>
      </c>
      <c r="D348" t="s">
        <v>60</v>
      </c>
      <c r="E348" t="s">
        <v>120</v>
      </c>
      <c r="F348">
        <v>7.5</v>
      </c>
      <c r="G348" t="s">
        <v>15</v>
      </c>
    </row>
    <row r="349" spans="1:7" x14ac:dyDescent="0.35">
      <c r="A349" s="41">
        <v>42374.943055555559</v>
      </c>
      <c r="B349" s="41">
        <v>42374.950694444444</v>
      </c>
      <c r="C349" t="s">
        <v>10</v>
      </c>
      <c r="D349" t="s">
        <v>120</v>
      </c>
      <c r="E349" t="s">
        <v>42</v>
      </c>
      <c r="F349">
        <v>3.1</v>
      </c>
      <c r="G349" t="s">
        <v>14</v>
      </c>
    </row>
    <row r="350" spans="1:7" x14ac:dyDescent="0.35">
      <c r="A350" s="41">
        <v>42405.593055555553</v>
      </c>
      <c r="B350" s="41">
        <v>42405.597916666666</v>
      </c>
      <c r="C350" t="s">
        <v>10</v>
      </c>
      <c r="D350" t="s">
        <v>42</v>
      </c>
      <c r="E350" t="s">
        <v>48</v>
      </c>
      <c r="F350">
        <v>2.2000000000000002</v>
      </c>
      <c r="G350" t="s">
        <v>14</v>
      </c>
    </row>
    <row r="351" spans="1:7" x14ac:dyDescent="0.35">
      <c r="A351" s="41">
        <v>42405.650694444441</v>
      </c>
      <c r="B351" s="41">
        <v>42405.658333333333</v>
      </c>
      <c r="C351" t="s">
        <v>10</v>
      </c>
      <c r="D351" t="s">
        <v>48</v>
      </c>
      <c r="E351" t="s">
        <v>42</v>
      </c>
      <c r="F351">
        <v>3.9</v>
      </c>
      <c r="G351" t="s">
        <v>12</v>
      </c>
    </row>
    <row r="352" spans="1:7" x14ac:dyDescent="0.35">
      <c r="A352" s="41">
        <v>42434.930555555555</v>
      </c>
      <c r="B352" s="41">
        <v>42434.936111111114</v>
      </c>
      <c r="C352" t="s">
        <v>10</v>
      </c>
      <c r="D352" t="s">
        <v>20</v>
      </c>
      <c r="E352" t="s">
        <v>19</v>
      </c>
      <c r="F352">
        <v>2.5</v>
      </c>
      <c r="G352" t="s">
        <v>12</v>
      </c>
    </row>
    <row r="353" spans="1:7" x14ac:dyDescent="0.35">
      <c r="A353" s="41">
        <v>42465.636111111111</v>
      </c>
      <c r="B353" s="41">
        <v>42465.650694444441</v>
      </c>
      <c r="C353" t="s">
        <v>10</v>
      </c>
      <c r="D353" t="s">
        <v>19</v>
      </c>
      <c r="E353" t="s">
        <v>20</v>
      </c>
      <c r="F353">
        <v>8.6999999999999993</v>
      </c>
      <c r="G353" t="s">
        <v>12</v>
      </c>
    </row>
    <row r="354" spans="1:7" x14ac:dyDescent="0.35">
      <c r="A354" s="41">
        <v>42465.871527777781</v>
      </c>
      <c r="B354" s="41">
        <v>42465.884722222225</v>
      </c>
      <c r="C354" t="s">
        <v>10</v>
      </c>
      <c r="D354" t="s">
        <v>121</v>
      </c>
      <c r="E354" t="s">
        <v>122</v>
      </c>
      <c r="F354">
        <v>14.5</v>
      </c>
      <c r="G354" t="s">
        <v>14</v>
      </c>
    </row>
    <row r="355" spans="1:7" x14ac:dyDescent="0.35">
      <c r="A355" s="41">
        <v>42465.895833333336</v>
      </c>
      <c r="B355" s="41">
        <v>42465.9</v>
      </c>
      <c r="C355" t="s">
        <v>10</v>
      </c>
      <c r="D355" t="s">
        <v>122</v>
      </c>
      <c r="E355" t="s">
        <v>123</v>
      </c>
      <c r="F355">
        <v>4.5</v>
      </c>
      <c r="G355" t="s">
        <v>12</v>
      </c>
    </row>
    <row r="356" spans="1:7" x14ac:dyDescent="0.35">
      <c r="A356" s="41">
        <v>42465.929861111108</v>
      </c>
      <c r="B356" s="41">
        <v>42465.935416666667</v>
      </c>
      <c r="C356" t="s">
        <v>10</v>
      </c>
      <c r="D356" t="s">
        <v>123</v>
      </c>
      <c r="E356" t="s">
        <v>122</v>
      </c>
      <c r="F356">
        <v>5</v>
      </c>
      <c r="G356" t="s">
        <v>12</v>
      </c>
    </row>
    <row r="357" spans="1:7" x14ac:dyDescent="0.35">
      <c r="A357" s="41">
        <v>42495.89166666667</v>
      </c>
      <c r="B357" s="41">
        <v>42495.9</v>
      </c>
      <c r="C357" t="s">
        <v>10</v>
      </c>
      <c r="D357" t="s">
        <v>124</v>
      </c>
      <c r="E357" t="s">
        <v>125</v>
      </c>
      <c r="F357">
        <v>14.2</v>
      </c>
      <c r="G357" t="s">
        <v>12</v>
      </c>
    </row>
    <row r="358" spans="1:7" x14ac:dyDescent="0.35">
      <c r="A358" s="41">
        <v>42495.94027777778</v>
      </c>
      <c r="B358" s="41">
        <v>42495.944444444445</v>
      </c>
      <c r="C358" t="s">
        <v>10</v>
      </c>
      <c r="D358" t="s">
        <v>125</v>
      </c>
      <c r="E358" t="s">
        <v>126</v>
      </c>
      <c r="F358">
        <v>2.9</v>
      </c>
      <c r="G358" t="s">
        <v>14</v>
      </c>
    </row>
    <row r="359" spans="1:7" x14ac:dyDescent="0.35">
      <c r="A359" s="41">
        <v>42495.996527777781</v>
      </c>
      <c r="B359" s="41">
        <v>42526.005555555559</v>
      </c>
      <c r="C359" t="s">
        <v>10</v>
      </c>
      <c r="D359" t="s">
        <v>126</v>
      </c>
      <c r="E359" t="s">
        <v>124</v>
      </c>
      <c r="F359">
        <v>12.9</v>
      </c>
      <c r="G359" t="s">
        <v>15</v>
      </c>
    </row>
    <row r="360" spans="1:7" x14ac:dyDescent="0.35">
      <c r="A360" s="41">
        <v>42526.240972222222</v>
      </c>
      <c r="B360" s="41">
        <v>42526.251388888886</v>
      </c>
      <c r="C360" t="s">
        <v>10</v>
      </c>
      <c r="D360" t="s">
        <v>122</v>
      </c>
      <c r="E360" t="s">
        <v>121</v>
      </c>
      <c r="F360">
        <v>14.4</v>
      </c>
      <c r="G360" t="s">
        <v>15</v>
      </c>
    </row>
    <row r="361" spans="1:7" x14ac:dyDescent="0.35">
      <c r="A361" s="41">
        <v>42526.697916666664</v>
      </c>
      <c r="B361" s="41">
        <v>42526.707638888889</v>
      </c>
      <c r="C361" t="s">
        <v>10</v>
      </c>
      <c r="D361" t="s">
        <v>53</v>
      </c>
      <c r="E361" t="s">
        <v>20</v>
      </c>
      <c r="F361">
        <v>17</v>
      </c>
      <c r="G361" t="s">
        <v>15</v>
      </c>
    </row>
    <row r="362" spans="1:7" x14ac:dyDescent="0.35">
      <c r="A362" s="41">
        <v>42526.720833333333</v>
      </c>
      <c r="B362" s="41">
        <v>42526.738888888889</v>
      </c>
      <c r="C362" t="s">
        <v>10</v>
      </c>
      <c r="D362" t="s">
        <v>20</v>
      </c>
      <c r="E362" t="s">
        <v>19</v>
      </c>
      <c r="F362">
        <v>7.9</v>
      </c>
      <c r="G362" t="s">
        <v>17</v>
      </c>
    </row>
    <row r="363" spans="1:7" x14ac:dyDescent="0.35">
      <c r="A363" s="41">
        <v>42618.255555555559</v>
      </c>
      <c r="B363" s="41">
        <v>42618.267361111109</v>
      </c>
      <c r="C363" t="s">
        <v>10</v>
      </c>
      <c r="D363" t="s">
        <v>19</v>
      </c>
      <c r="E363" t="s">
        <v>20</v>
      </c>
      <c r="F363">
        <v>8.4</v>
      </c>
      <c r="G363" t="s">
        <v>17</v>
      </c>
    </row>
    <row r="364" spans="1:7" x14ac:dyDescent="0.35">
      <c r="A364" s="41">
        <v>42618.61041666667</v>
      </c>
      <c r="B364" s="41">
        <v>42618.629166666666</v>
      </c>
      <c r="C364" t="s">
        <v>10</v>
      </c>
      <c r="D364" t="s">
        <v>127</v>
      </c>
      <c r="E364" t="s">
        <v>128</v>
      </c>
      <c r="F364">
        <v>20.5</v>
      </c>
      <c r="G364" t="s">
        <v>57</v>
      </c>
    </row>
    <row r="365" spans="1:7" x14ac:dyDescent="0.35">
      <c r="A365" s="41">
        <v>42618.748611111114</v>
      </c>
      <c r="B365" s="41">
        <v>42618.768055555556</v>
      </c>
      <c r="C365" t="s">
        <v>10</v>
      </c>
      <c r="D365" t="s">
        <v>128</v>
      </c>
      <c r="E365" t="s">
        <v>129</v>
      </c>
      <c r="F365">
        <v>9.8000000000000007</v>
      </c>
      <c r="G365" t="s">
        <v>17</v>
      </c>
    </row>
    <row r="366" spans="1:7" x14ac:dyDescent="0.35">
      <c r="A366" s="41">
        <v>42618.815972222219</v>
      </c>
      <c r="B366" s="41">
        <v>42618.832638888889</v>
      </c>
      <c r="C366" t="s">
        <v>10</v>
      </c>
      <c r="D366" t="s">
        <v>129</v>
      </c>
      <c r="E366" t="s">
        <v>130</v>
      </c>
      <c r="F366">
        <v>17.600000000000001</v>
      </c>
      <c r="G366" t="s">
        <v>17</v>
      </c>
    </row>
    <row r="367" spans="1:7" x14ac:dyDescent="0.35">
      <c r="A367" s="41">
        <v>42648.377083333333</v>
      </c>
      <c r="B367" s="41">
        <v>42648.388888888891</v>
      </c>
      <c r="C367" t="s">
        <v>10</v>
      </c>
      <c r="D367" t="s">
        <v>130</v>
      </c>
      <c r="E367" t="s">
        <v>131</v>
      </c>
      <c r="F367">
        <v>9.3000000000000007</v>
      </c>
      <c r="G367" t="s">
        <v>17</v>
      </c>
    </row>
    <row r="368" spans="1:7" x14ac:dyDescent="0.35">
      <c r="A368" s="41">
        <v>42648.72152777778</v>
      </c>
      <c r="B368" s="41">
        <v>42648.729861111111</v>
      </c>
      <c r="C368" t="s">
        <v>10</v>
      </c>
      <c r="D368" t="s">
        <v>131</v>
      </c>
      <c r="E368" t="s">
        <v>130</v>
      </c>
      <c r="F368">
        <v>7.9</v>
      </c>
      <c r="G368" t="s">
        <v>17</v>
      </c>
    </row>
    <row r="369" spans="1:7" x14ac:dyDescent="0.35">
      <c r="A369" s="41">
        <v>42679.357638888891</v>
      </c>
      <c r="B369" s="41">
        <v>42679.383333333331</v>
      </c>
      <c r="C369" t="s">
        <v>10</v>
      </c>
      <c r="D369" t="s">
        <v>130</v>
      </c>
      <c r="E369" t="s">
        <v>127</v>
      </c>
      <c r="F369">
        <v>25.6</v>
      </c>
      <c r="G369" t="s">
        <v>15</v>
      </c>
    </row>
    <row r="370" spans="1:7" x14ac:dyDescent="0.35">
      <c r="A370" s="41">
        <v>42679.907638888886</v>
      </c>
      <c r="B370" s="41">
        <v>42679.919444444444</v>
      </c>
      <c r="C370" t="s">
        <v>10</v>
      </c>
      <c r="D370" t="s">
        <v>20</v>
      </c>
      <c r="E370" t="s">
        <v>19</v>
      </c>
      <c r="F370">
        <v>8.1</v>
      </c>
      <c r="G370" t="s">
        <v>15</v>
      </c>
    </row>
    <row r="371" spans="1:7" x14ac:dyDescent="0.35">
      <c r="A371" t="s">
        <v>738</v>
      </c>
      <c r="B371" t="s">
        <v>739</v>
      </c>
      <c r="C371" t="s">
        <v>10</v>
      </c>
      <c r="D371" t="s">
        <v>19</v>
      </c>
      <c r="E371" t="s">
        <v>20</v>
      </c>
      <c r="F371">
        <v>3.1</v>
      </c>
      <c r="G371" t="s">
        <v>12</v>
      </c>
    </row>
    <row r="372" spans="1:7" x14ac:dyDescent="0.35">
      <c r="A372" t="s">
        <v>740</v>
      </c>
      <c r="B372" t="s">
        <v>741</v>
      </c>
      <c r="C372" t="s">
        <v>10</v>
      </c>
      <c r="D372" t="s">
        <v>20</v>
      </c>
      <c r="E372" t="s">
        <v>19</v>
      </c>
      <c r="F372">
        <v>3.1</v>
      </c>
      <c r="G372" t="s">
        <v>12</v>
      </c>
    </row>
    <row r="373" spans="1:7" x14ac:dyDescent="0.35">
      <c r="A373" t="s">
        <v>742</v>
      </c>
      <c r="B373" t="s">
        <v>743</v>
      </c>
      <c r="C373" t="s">
        <v>10</v>
      </c>
      <c r="D373" t="s">
        <v>42</v>
      </c>
      <c r="E373" t="s">
        <v>61</v>
      </c>
      <c r="F373">
        <v>2.8</v>
      </c>
      <c r="G373" t="s">
        <v>14</v>
      </c>
    </row>
    <row r="374" spans="1:7" x14ac:dyDescent="0.35">
      <c r="A374" t="s">
        <v>744</v>
      </c>
      <c r="B374" t="s">
        <v>745</v>
      </c>
      <c r="C374" t="s">
        <v>10</v>
      </c>
      <c r="D374" t="s">
        <v>61</v>
      </c>
      <c r="E374" t="s">
        <v>48</v>
      </c>
      <c r="F374">
        <v>2.7</v>
      </c>
      <c r="G374" t="s">
        <v>14</v>
      </c>
    </row>
    <row r="375" spans="1:7" x14ac:dyDescent="0.35">
      <c r="A375" t="s">
        <v>746</v>
      </c>
      <c r="B375" t="s">
        <v>747</v>
      </c>
      <c r="C375" t="s">
        <v>10</v>
      </c>
      <c r="D375" t="s">
        <v>48</v>
      </c>
      <c r="E375" t="s">
        <v>42</v>
      </c>
      <c r="F375">
        <v>1.9</v>
      </c>
      <c r="G375" t="s">
        <v>14</v>
      </c>
    </row>
    <row r="376" spans="1:7" x14ac:dyDescent="0.35">
      <c r="A376" t="s">
        <v>748</v>
      </c>
      <c r="B376" t="s">
        <v>749</v>
      </c>
      <c r="C376" t="s">
        <v>10</v>
      </c>
      <c r="D376" t="s">
        <v>19</v>
      </c>
      <c r="E376" t="s">
        <v>20</v>
      </c>
      <c r="F376">
        <v>8.4</v>
      </c>
      <c r="G376" t="s">
        <v>17</v>
      </c>
    </row>
    <row r="377" spans="1:7" x14ac:dyDescent="0.35">
      <c r="A377" t="s">
        <v>750</v>
      </c>
      <c r="B377" t="s">
        <v>751</v>
      </c>
      <c r="C377" t="s">
        <v>10</v>
      </c>
      <c r="D377" t="s">
        <v>20</v>
      </c>
      <c r="E377" t="s">
        <v>44</v>
      </c>
      <c r="F377">
        <v>7.6</v>
      </c>
      <c r="G377" t="s">
        <v>17</v>
      </c>
    </row>
    <row r="378" spans="1:7" x14ac:dyDescent="0.35">
      <c r="A378" t="s">
        <v>752</v>
      </c>
      <c r="B378" t="s">
        <v>753</v>
      </c>
      <c r="C378" t="s">
        <v>10</v>
      </c>
      <c r="D378" t="s">
        <v>132</v>
      </c>
      <c r="E378" t="s">
        <v>133</v>
      </c>
      <c r="F378">
        <v>2.9</v>
      </c>
      <c r="G378" t="s">
        <v>12</v>
      </c>
    </row>
    <row r="379" spans="1:7" x14ac:dyDescent="0.35">
      <c r="A379" t="s">
        <v>754</v>
      </c>
      <c r="B379" t="s">
        <v>755</v>
      </c>
      <c r="C379" t="s">
        <v>10</v>
      </c>
      <c r="D379" t="s">
        <v>132</v>
      </c>
      <c r="E379" t="s">
        <v>134</v>
      </c>
      <c r="F379">
        <v>11.2</v>
      </c>
      <c r="G379" t="s">
        <v>15</v>
      </c>
    </row>
    <row r="380" spans="1:7" x14ac:dyDescent="0.35">
      <c r="A380" t="s">
        <v>756</v>
      </c>
      <c r="B380" t="s">
        <v>757</v>
      </c>
      <c r="C380" t="s">
        <v>10</v>
      </c>
      <c r="D380" t="s">
        <v>20</v>
      </c>
      <c r="E380" t="s">
        <v>19</v>
      </c>
      <c r="F380">
        <v>8.1999999999999993</v>
      </c>
      <c r="G380" t="s">
        <v>12</v>
      </c>
    </row>
    <row r="381" spans="1:7" x14ac:dyDescent="0.35">
      <c r="A381" t="s">
        <v>758</v>
      </c>
      <c r="B381" t="s">
        <v>759</v>
      </c>
      <c r="C381" t="s">
        <v>10</v>
      </c>
      <c r="D381" t="s">
        <v>19</v>
      </c>
      <c r="E381" t="s">
        <v>20</v>
      </c>
      <c r="F381">
        <v>3</v>
      </c>
      <c r="G381" t="s">
        <v>12</v>
      </c>
    </row>
    <row r="382" spans="1:7" x14ac:dyDescent="0.35">
      <c r="A382" t="s">
        <v>760</v>
      </c>
      <c r="B382" t="s">
        <v>761</v>
      </c>
      <c r="C382" t="s">
        <v>10</v>
      </c>
      <c r="D382" t="s">
        <v>20</v>
      </c>
      <c r="E382" t="s">
        <v>19</v>
      </c>
      <c r="F382">
        <v>2.5</v>
      </c>
      <c r="G382" t="s">
        <v>12</v>
      </c>
    </row>
    <row r="383" spans="1:7" x14ac:dyDescent="0.35">
      <c r="A383" t="s">
        <v>762</v>
      </c>
      <c r="B383" t="s">
        <v>763</v>
      </c>
      <c r="C383" t="s">
        <v>10</v>
      </c>
      <c r="D383" t="s">
        <v>42</v>
      </c>
      <c r="E383" t="s">
        <v>135</v>
      </c>
      <c r="F383">
        <v>3.6</v>
      </c>
      <c r="G383" t="s">
        <v>12</v>
      </c>
    </row>
    <row r="384" spans="1:7" x14ac:dyDescent="0.35">
      <c r="A384" t="s">
        <v>764</v>
      </c>
      <c r="B384" t="s">
        <v>765</v>
      </c>
      <c r="C384" t="s">
        <v>10</v>
      </c>
      <c r="D384" t="s">
        <v>135</v>
      </c>
      <c r="E384" t="s">
        <v>42</v>
      </c>
      <c r="F384">
        <v>3.6</v>
      </c>
      <c r="G384" t="s">
        <v>14</v>
      </c>
    </row>
    <row r="385" spans="1:7" x14ac:dyDescent="0.35">
      <c r="A385" t="s">
        <v>766</v>
      </c>
      <c r="B385" t="s">
        <v>767</v>
      </c>
      <c r="C385" t="s">
        <v>10</v>
      </c>
      <c r="D385" t="s">
        <v>42</v>
      </c>
      <c r="E385" t="s">
        <v>136</v>
      </c>
      <c r="F385">
        <v>4.5</v>
      </c>
      <c r="G385" t="s">
        <v>14</v>
      </c>
    </row>
    <row r="386" spans="1:7" x14ac:dyDescent="0.35">
      <c r="A386" t="s">
        <v>768</v>
      </c>
      <c r="B386" t="s">
        <v>769</v>
      </c>
      <c r="C386" t="s">
        <v>10</v>
      </c>
      <c r="D386" t="s">
        <v>135</v>
      </c>
      <c r="E386" t="s">
        <v>137</v>
      </c>
      <c r="F386">
        <v>1.2</v>
      </c>
    </row>
    <row r="387" spans="1:7" x14ac:dyDescent="0.35">
      <c r="A387" t="s">
        <v>770</v>
      </c>
      <c r="B387" t="s">
        <v>771</v>
      </c>
      <c r="C387" t="s">
        <v>10</v>
      </c>
      <c r="D387" t="s">
        <v>137</v>
      </c>
      <c r="E387" t="s">
        <v>136</v>
      </c>
      <c r="F387">
        <v>1.7</v>
      </c>
      <c r="G387" t="s">
        <v>14</v>
      </c>
    </row>
    <row r="388" spans="1:7" x14ac:dyDescent="0.35">
      <c r="A388" t="s">
        <v>772</v>
      </c>
      <c r="B388" t="s">
        <v>773</v>
      </c>
      <c r="C388" t="s">
        <v>10</v>
      </c>
      <c r="D388" t="s">
        <v>137</v>
      </c>
      <c r="E388" t="s">
        <v>42</v>
      </c>
      <c r="F388">
        <v>4.7</v>
      </c>
      <c r="G388" t="s">
        <v>14</v>
      </c>
    </row>
    <row r="389" spans="1:7" x14ac:dyDescent="0.35">
      <c r="A389" t="s">
        <v>774</v>
      </c>
      <c r="B389" t="s">
        <v>775</v>
      </c>
      <c r="C389" t="s">
        <v>10</v>
      </c>
      <c r="D389" t="s">
        <v>19</v>
      </c>
      <c r="E389" t="s">
        <v>20</v>
      </c>
      <c r="F389">
        <v>6.1</v>
      </c>
      <c r="G389" t="s">
        <v>12</v>
      </c>
    </row>
    <row r="390" spans="1:7" x14ac:dyDescent="0.35">
      <c r="A390" t="s">
        <v>776</v>
      </c>
      <c r="B390" t="s">
        <v>777</v>
      </c>
      <c r="C390" t="s">
        <v>10</v>
      </c>
      <c r="D390" t="s">
        <v>20</v>
      </c>
      <c r="E390" t="s">
        <v>19</v>
      </c>
      <c r="F390">
        <v>11.3</v>
      </c>
      <c r="G390" t="s">
        <v>17</v>
      </c>
    </row>
    <row r="391" spans="1:7" x14ac:dyDescent="0.35">
      <c r="A391" t="s">
        <v>778</v>
      </c>
      <c r="B391" t="s">
        <v>779</v>
      </c>
      <c r="C391" t="s">
        <v>10</v>
      </c>
      <c r="D391" t="s">
        <v>19</v>
      </c>
      <c r="E391" t="s">
        <v>44</v>
      </c>
      <c r="F391">
        <v>14.9</v>
      </c>
      <c r="G391" t="s">
        <v>15</v>
      </c>
    </row>
    <row r="392" spans="1:7" x14ac:dyDescent="0.35">
      <c r="A392" t="s">
        <v>780</v>
      </c>
      <c r="B392" t="s">
        <v>781</v>
      </c>
      <c r="C392" t="s">
        <v>10</v>
      </c>
      <c r="D392" t="s">
        <v>44</v>
      </c>
      <c r="E392" t="s">
        <v>19</v>
      </c>
      <c r="F392">
        <v>14</v>
      </c>
      <c r="G392" t="s">
        <v>15</v>
      </c>
    </row>
    <row r="393" spans="1:7" x14ac:dyDescent="0.35">
      <c r="A393" t="s">
        <v>782</v>
      </c>
      <c r="B393" t="s">
        <v>783</v>
      </c>
      <c r="C393" t="s">
        <v>10</v>
      </c>
      <c r="D393" t="s">
        <v>48</v>
      </c>
      <c r="E393" t="s">
        <v>42</v>
      </c>
      <c r="F393">
        <v>1.8</v>
      </c>
    </row>
    <row r="394" spans="1:7" x14ac:dyDescent="0.35">
      <c r="A394" s="41">
        <v>42375.429861111108</v>
      </c>
      <c r="B394" s="41">
        <v>42375.449305555558</v>
      </c>
      <c r="C394" t="s">
        <v>10</v>
      </c>
      <c r="D394" t="s">
        <v>19</v>
      </c>
      <c r="E394" t="s">
        <v>20</v>
      </c>
      <c r="F394">
        <v>6.7</v>
      </c>
      <c r="G394" t="s">
        <v>17</v>
      </c>
    </row>
    <row r="395" spans="1:7" x14ac:dyDescent="0.35">
      <c r="A395" s="41">
        <v>42375.548611111109</v>
      </c>
      <c r="B395" s="41">
        <v>42375.568749999999</v>
      </c>
      <c r="C395" t="s">
        <v>10</v>
      </c>
      <c r="D395" t="s">
        <v>20</v>
      </c>
      <c r="E395" t="s">
        <v>19</v>
      </c>
      <c r="F395">
        <v>9.6</v>
      </c>
      <c r="G395" t="s">
        <v>15</v>
      </c>
    </row>
    <row r="396" spans="1:7" x14ac:dyDescent="0.35">
      <c r="A396" s="41">
        <v>42435.478472222225</v>
      </c>
      <c r="B396" s="41">
        <v>42435.492361111108</v>
      </c>
      <c r="C396" t="s">
        <v>10</v>
      </c>
      <c r="D396" t="s">
        <v>19</v>
      </c>
      <c r="E396" t="s">
        <v>40</v>
      </c>
      <c r="F396">
        <v>10.4</v>
      </c>
      <c r="G396" t="s">
        <v>15</v>
      </c>
    </row>
    <row r="397" spans="1:7" x14ac:dyDescent="0.35">
      <c r="A397" s="41">
        <v>42435.547222222223</v>
      </c>
      <c r="B397" s="41">
        <v>42435.568055555559</v>
      </c>
      <c r="C397" t="s">
        <v>10</v>
      </c>
      <c r="D397" t="s">
        <v>40</v>
      </c>
      <c r="E397" t="s">
        <v>19</v>
      </c>
      <c r="F397">
        <v>9.9</v>
      </c>
      <c r="G397" t="s">
        <v>15</v>
      </c>
    </row>
    <row r="398" spans="1:7" x14ac:dyDescent="0.35">
      <c r="A398" s="41">
        <v>42435.646527777775</v>
      </c>
      <c r="B398" s="41">
        <v>42435.662499999999</v>
      </c>
      <c r="C398" t="s">
        <v>10</v>
      </c>
      <c r="D398" t="s">
        <v>19</v>
      </c>
      <c r="E398" t="s">
        <v>20</v>
      </c>
      <c r="F398">
        <v>6</v>
      </c>
      <c r="G398" t="s">
        <v>12</v>
      </c>
    </row>
    <row r="399" spans="1:7" x14ac:dyDescent="0.35">
      <c r="A399" s="41">
        <v>42435.759722222225</v>
      </c>
      <c r="B399" s="41">
        <v>42435.770138888889</v>
      </c>
      <c r="C399" t="s">
        <v>10</v>
      </c>
      <c r="D399" t="s">
        <v>138</v>
      </c>
      <c r="E399" t="s">
        <v>118</v>
      </c>
      <c r="F399">
        <v>3.3</v>
      </c>
      <c r="G399" t="s">
        <v>14</v>
      </c>
    </row>
    <row r="400" spans="1:7" x14ac:dyDescent="0.35">
      <c r="A400" s="41">
        <v>42435.77847222222</v>
      </c>
      <c r="B400" s="41">
        <v>42435.786805555559</v>
      </c>
      <c r="C400" t="s">
        <v>10</v>
      </c>
      <c r="D400" t="s">
        <v>20</v>
      </c>
      <c r="E400" t="s">
        <v>19</v>
      </c>
      <c r="F400">
        <v>3.1</v>
      </c>
      <c r="G400" t="s">
        <v>14</v>
      </c>
    </row>
    <row r="401" spans="1:7" x14ac:dyDescent="0.35">
      <c r="A401" s="41">
        <v>42435.816666666666</v>
      </c>
      <c r="B401" s="41">
        <v>42435.820833333331</v>
      </c>
      <c r="C401" t="s">
        <v>10</v>
      </c>
      <c r="D401" t="s">
        <v>139</v>
      </c>
      <c r="E401" t="s">
        <v>79</v>
      </c>
      <c r="F401">
        <v>1.7</v>
      </c>
      <c r="G401" t="s">
        <v>14</v>
      </c>
    </row>
    <row r="402" spans="1:7" x14ac:dyDescent="0.35">
      <c r="A402" s="41">
        <v>42435.949305555558</v>
      </c>
      <c r="B402" s="41">
        <v>42435.962500000001</v>
      </c>
      <c r="C402" t="s">
        <v>10</v>
      </c>
      <c r="D402" t="s">
        <v>20</v>
      </c>
      <c r="E402" t="s">
        <v>19</v>
      </c>
      <c r="F402">
        <v>4</v>
      </c>
      <c r="G402" t="s">
        <v>57</v>
      </c>
    </row>
    <row r="403" spans="1:7" x14ac:dyDescent="0.35">
      <c r="A403" s="41">
        <v>42496.585416666669</v>
      </c>
      <c r="B403" s="41">
        <v>42496.606249999997</v>
      </c>
      <c r="C403" t="s">
        <v>10</v>
      </c>
      <c r="D403" t="s">
        <v>42</v>
      </c>
      <c r="E403" t="s">
        <v>135</v>
      </c>
      <c r="F403">
        <v>7.8</v>
      </c>
      <c r="G403" t="s">
        <v>17</v>
      </c>
    </row>
    <row r="404" spans="1:7" x14ac:dyDescent="0.35">
      <c r="A404" s="41">
        <v>42496.629166666666</v>
      </c>
      <c r="B404" s="41">
        <v>42496.640277777777</v>
      </c>
      <c r="C404" t="s">
        <v>10</v>
      </c>
      <c r="D404" t="s">
        <v>19</v>
      </c>
      <c r="E404" t="s">
        <v>20</v>
      </c>
      <c r="F404">
        <v>7.8</v>
      </c>
      <c r="G404" t="s">
        <v>17</v>
      </c>
    </row>
    <row r="405" spans="1:7" x14ac:dyDescent="0.35">
      <c r="A405" s="41">
        <v>42496.664583333331</v>
      </c>
      <c r="B405" s="41">
        <v>42496.672222222223</v>
      </c>
      <c r="C405" t="s">
        <v>10</v>
      </c>
      <c r="D405" t="s">
        <v>79</v>
      </c>
      <c r="E405" t="s">
        <v>79</v>
      </c>
      <c r="F405">
        <v>3.8</v>
      </c>
      <c r="G405" t="s">
        <v>12</v>
      </c>
    </row>
    <row r="406" spans="1:7" x14ac:dyDescent="0.35">
      <c r="A406" s="41">
        <v>42496.753472222219</v>
      </c>
      <c r="B406" s="41">
        <v>42496.759722222225</v>
      </c>
      <c r="C406" t="s">
        <v>10</v>
      </c>
      <c r="D406" t="s">
        <v>20</v>
      </c>
      <c r="E406" t="s">
        <v>19</v>
      </c>
      <c r="F406">
        <v>2.5</v>
      </c>
      <c r="G406" t="s">
        <v>12</v>
      </c>
    </row>
    <row r="407" spans="1:7" x14ac:dyDescent="0.35">
      <c r="A407" s="41">
        <v>42496.911805555559</v>
      </c>
      <c r="B407" s="41">
        <v>42496.920138888891</v>
      </c>
      <c r="C407" t="s">
        <v>10</v>
      </c>
      <c r="D407" t="s">
        <v>19</v>
      </c>
      <c r="E407" t="s">
        <v>40</v>
      </c>
      <c r="F407">
        <v>9.9</v>
      </c>
      <c r="G407" t="s">
        <v>15</v>
      </c>
    </row>
    <row r="408" spans="1:7" x14ac:dyDescent="0.35">
      <c r="A408" s="41">
        <v>42496.994444444441</v>
      </c>
      <c r="B408" s="41">
        <v>42527.005555555559</v>
      </c>
      <c r="C408" t="s">
        <v>10</v>
      </c>
      <c r="D408" t="s">
        <v>40</v>
      </c>
      <c r="E408" t="s">
        <v>19</v>
      </c>
      <c r="F408">
        <v>9.9</v>
      </c>
      <c r="G408" t="s">
        <v>15</v>
      </c>
    </row>
    <row r="409" spans="1:7" x14ac:dyDescent="0.35">
      <c r="A409" s="41">
        <v>42527.65</v>
      </c>
      <c r="B409" s="41">
        <v>42527.65625</v>
      </c>
      <c r="C409" t="s">
        <v>10</v>
      </c>
      <c r="D409" t="s">
        <v>42</v>
      </c>
      <c r="E409" t="s">
        <v>47</v>
      </c>
      <c r="F409">
        <v>3</v>
      </c>
      <c r="G409" t="s">
        <v>14</v>
      </c>
    </row>
    <row r="410" spans="1:7" x14ac:dyDescent="0.35">
      <c r="A410" s="41">
        <v>42527.677777777775</v>
      </c>
      <c r="B410" s="41">
        <v>42527.683333333334</v>
      </c>
      <c r="C410" t="s">
        <v>10</v>
      </c>
      <c r="D410" t="s">
        <v>47</v>
      </c>
      <c r="E410" t="s">
        <v>42</v>
      </c>
      <c r="F410">
        <v>2.4</v>
      </c>
      <c r="G410" t="s">
        <v>14</v>
      </c>
    </row>
    <row r="411" spans="1:7" x14ac:dyDescent="0.35">
      <c r="A411" s="41">
        <v>42527.837500000001</v>
      </c>
      <c r="B411" s="41">
        <v>42527.847222222219</v>
      </c>
      <c r="C411" t="s">
        <v>10</v>
      </c>
      <c r="D411" t="s">
        <v>19</v>
      </c>
      <c r="E411" t="s">
        <v>52</v>
      </c>
      <c r="F411">
        <v>5.7</v>
      </c>
      <c r="G411" t="s">
        <v>12</v>
      </c>
    </row>
    <row r="412" spans="1:7" x14ac:dyDescent="0.35">
      <c r="A412" s="41">
        <v>42527.880555555559</v>
      </c>
      <c r="B412" s="41">
        <v>42527.900694444441</v>
      </c>
      <c r="C412" t="s">
        <v>10</v>
      </c>
      <c r="D412" t="s">
        <v>52</v>
      </c>
      <c r="E412" t="s">
        <v>19</v>
      </c>
      <c r="F412">
        <v>7.2</v>
      </c>
      <c r="G412" t="s">
        <v>12</v>
      </c>
    </row>
    <row r="413" spans="1:7" x14ac:dyDescent="0.35">
      <c r="A413" s="41">
        <v>42527.90347222222</v>
      </c>
      <c r="B413" s="41">
        <v>42527.916666666664</v>
      </c>
      <c r="C413" t="s">
        <v>10</v>
      </c>
      <c r="D413" t="s">
        <v>19</v>
      </c>
      <c r="E413" t="s">
        <v>40</v>
      </c>
      <c r="F413">
        <v>10.4</v>
      </c>
      <c r="G413" t="s">
        <v>15</v>
      </c>
    </row>
    <row r="414" spans="1:7" x14ac:dyDescent="0.35">
      <c r="A414" s="41">
        <v>42527.981944444444</v>
      </c>
      <c r="B414" s="41">
        <v>42527.991666666669</v>
      </c>
      <c r="C414" t="s">
        <v>10</v>
      </c>
      <c r="D414" t="s">
        <v>40</v>
      </c>
      <c r="E414" t="s">
        <v>19</v>
      </c>
      <c r="F414">
        <v>9.9</v>
      </c>
      <c r="G414" t="s">
        <v>15</v>
      </c>
    </row>
    <row r="415" spans="1:7" x14ac:dyDescent="0.35">
      <c r="A415" s="41">
        <v>42557.904166666667</v>
      </c>
      <c r="B415" s="41">
        <v>42557.916666666664</v>
      </c>
      <c r="C415" t="s">
        <v>10</v>
      </c>
      <c r="D415" t="s">
        <v>19</v>
      </c>
      <c r="E415" t="s">
        <v>40</v>
      </c>
      <c r="F415">
        <v>10.4</v>
      </c>
      <c r="G415" t="s">
        <v>15</v>
      </c>
    </row>
    <row r="416" spans="1:7" x14ac:dyDescent="0.35">
      <c r="A416" s="41">
        <v>42557.986805555556</v>
      </c>
      <c r="B416" s="41">
        <v>42588.00277777778</v>
      </c>
      <c r="C416" t="s">
        <v>10</v>
      </c>
      <c r="D416" t="s">
        <v>40</v>
      </c>
      <c r="E416" t="s">
        <v>19</v>
      </c>
      <c r="F416">
        <v>9.9</v>
      </c>
      <c r="G416" t="s">
        <v>15</v>
      </c>
    </row>
    <row r="417" spans="1:7" x14ac:dyDescent="0.35">
      <c r="A417" s="41">
        <v>42588.349305555559</v>
      </c>
      <c r="B417" s="41">
        <v>42588.370138888888</v>
      </c>
      <c r="C417" t="s">
        <v>10</v>
      </c>
      <c r="D417" t="s">
        <v>19</v>
      </c>
      <c r="E417" t="s">
        <v>20</v>
      </c>
      <c r="F417">
        <v>8.6999999999999993</v>
      </c>
      <c r="G417" t="s">
        <v>12</v>
      </c>
    </row>
    <row r="418" spans="1:7" x14ac:dyDescent="0.35">
      <c r="A418" s="41">
        <v>42588.50277777778</v>
      </c>
      <c r="B418" s="41">
        <v>42588.542361111111</v>
      </c>
      <c r="C418" t="s">
        <v>10</v>
      </c>
      <c r="D418" t="s">
        <v>21</v>
      </c>
      <c r="E418" t="s">
        <v>22</v>
      </c>
      <c r="F418">
        <v>22.3</v>
      </c>
      <c r="G418" t="s">
        <v>14</v>
      </c>
    </row>
    <row r="419" spans="1:7" x14ac:dyDescent="0.35">
      <c r="A419" s="41">
        <v>42588.55</v>
      </c>
      <c r="B419" s="41">
        <v>42588.561805555553</v>
      </c>
      <c r="C419" t="s">
        <v>10</v>
      </c>
      <c r="D419" t="s">
        <v>140</v>
      </c>
      <c r="E419" t="s">
        <v>141</v>
      </c>
      <c r="F419">
        <v>3.3</v>
      </c>
      <c r="G419" t="s">
        <v>12</v>
      </c>
    </row>
    <row r="420" spans="1:7" x14ac:dyDescent="0.35">
      <c r="A420" s="41">
        <v>42588.604861111111</v>
      </c>
      <c r="B420" s="41">
        <v>42588.609027777777</v>
      </c>
      <c r="C420" t="s">
        <v>10</v>
      </c>
      <c r="D420" t="s">
        <v>142</v>
      </c>
      <c r="E420" t="s">
        <v>143</v>
      </c>
      <c r="F420">
        <v>0.7</v>
      </c>
      <c r="G420" t="s">
        <v>14</v>
      </c>
    </row>
    <row r="421" spans="1:7" x14ac:dyDescent="0.35">
      <c r="A421" s="41">
        <v>42588.704861111109</v>
      </c>
      <c r="B421" s="41">
        <v>42588.71597222222</v>
      </c>
      <c r="C421" t="s">
        <v>10</v>
      </c>
      <c r="D421" t="s">
        <v>144</v>
      </c>
      <c r="E421" t="s">
        <v>145</v>
      </c>
      <c r="F421">
        <v>2.5</v>
      </c>
      <c r="G421" t="s">
        <v>12</v>
      </c>
    </row>
    <row r="422" spans="1:7" x14ac:dyDescent="0.35">
      <c r="A422" s="41">
        <v>42588.719444444447</v>
      </c>
      <c r="B422" s="41">
        <v>42588.720833333333</v>
      </c>
      <c r="C422" t="s">
        <v>10</v>
      </c>
      <c r="D422" t="s">
        <v>145</v>
      </c>
      <c r="E422" t="s">
        <v>146</v>
      </c>
      <c r="F422">
        <v>0.5</v>
      </c>
      <c r="G422" t="s">
        <v>14</v>
      </c>
    </row>
    <row r="423" spans="1:7" x14ac:dyDescent="0.35">
      <c r="A423" s="41">
        <v>42588.749305555553</v>
      </c>
      <c r="B423" s="41">
        <v>42588.753472222219</v>
      </c>
      <c r="C423" t="s">
        <v>10</v>
      </c>
      <c r="D423" t="s">
        <v>146</v>
      </c>
      <c r="E423" t="s">
        <v>147</v>
      </c>
      <c r="F423">
        <v>0.9</v>
      </c>
      <c r="G423" t="s">
        <v>14</v>
      </c>
    </row>
    <row r="424" spans="1:7" x14ac:dyDescent="0.35">
      <c r="A424" s="41">
        <v>42588.84097222222</v>
      </c>
      <c r="B424" s="41">
        <v>42588.850694444445</v>
      </c>
      <c r="C424" t="s">
        <v>10</v>
      </c>
      <c r="D424" t="s">
        <v>147</v>
      </c>
      <c r="E424" t="s">
        <v>148</v>
      </c>
      <c r="F424">
        <v>4.8</v>
      </c>
      <c r="G424" t="s">
        <v>14</v>
      </c>
    </row>
    <row r="425" spans="1:7" x14ac:dyDescent="0.35">
      <c r="A425" s="41">
        <v>42649.638194444444</v>
      </c>
      <c r="B425" s="41">
        <v>42649.686111111114</v>
      </c>
      <c r="C425" t="s">
        <v>10</v>
      </c>
      <c r="D425" t="s">
        <v>22</v>
      </c>
      <c r="E425" t="s">
        <v>21</v>
      </c>
      <c r="F425">
        <v>16.3</v>
      </c>
      <c r="G425" t="s">
        <v>15</v>
      </c>
    </row>
    <row r="426" spans="1:7" x14ac:dyDescent="0.35">
      <c r="A426" s="41">
        <v>42649.907638888886</v>
      </c>
      <c r="B426" s="41">
        <v>42649.919444444444</v>
      </c>
      <c r="C426" t="s">
        <v>10</v>
      </c>
      <c r="D426" t="s">
        <v>19</v>
      </c>
      <c r="E426" t="s">
        <v>40</v>
      </c>
      <c r="F426">
        <v>10.4</v>
      </c>
      <c r="G426" t="s">
        <v>15</v>
      </c>
    </row>
    <row r="427" spans="1:7" x14ac:dyDescent="0.35">
      <c r="A427" s="41">
        <v>42649.995138888888</v>
      </c>
      <c r="B427" s="41">
        <v>42680.000694444447</v>
      </c>
      <c r="C427" t="s">
        <v>10</v>
      </c>
      <c r="D427" t="s">
        <v>40</v>
      </c>
      <c r="E427" t="s">
        <v>19</v>
      </c>
      <c r="F427">
        <v>9.9</v>
      </c>
      <c r="G427" t="s">
        <v>15</v>
      </c>
    </row>
    <row r="428" spans="1:7" x14ac:dyDescent="0.35">
      <c r="A428" s="41">
        <v>42680.713888888888</v>
      </c>
      <c r="B428" s="41">
        <v>42680.719444444447</v>
      </c>
      <c r="C428" t="s">
        <v>10</v>
      </c>
      <c r="D428" t="s">
        <v>19</v>
      </c>
      <c r="E428" t="s">
        <v>20</v>
      </c>
      <c r="F428">
        <v>3.7</v>
      </c>
      <c r="G428" t="s">
        <v>14</v>
      </c>
    </row>
    <row r="429" spans="1:7" x14ac:dyDescent="0.35">
      <c r="A429" s="41">
        <v>42680.731944444444</v>
      </c>
      <c r="B429" s="41">
        <v>42680.73541666667</v>
      </c>
      <c r="C429" t="s">
        <v>10</v>
      </c>
      <c r="D429" t="s">
        <v>20</v>
      </c>
      <c r="E429" t="s">
        <v>19</v>
      </c>
      <c r="F429">
        <v>4.5999999999999996</v>
      </c>
      <c r="G429" t="s">
        <v>12</v>
      </c>
    </row>
    <row r="430" spans="1:7" x14ac:dyDescent="0.35">
      <c r="A430" s="41">
        <v>42680.743055555555</v>
      </c>
      <c r="B430" s="41">
        <v>42680.74722222222</v>
      </c>
      <c r="C430" t="s">
        <v>10</v>
      </c>
      <c r="D430" t="s">
        <v>48</v>
      </c>
      <c r="E430" t="s">
        <v>42</v>
      </c>
      <c r="F430">
        <v>1.7</v>
      </c>
    </row>
    <row r="431" spans="1:7" x14ac:dyDescent="0.35">
      <c r="A431" s="41">
        <v>42680.90625</v>
      </c>
      <c r="B431" s="41">
        <v>42680.919444444444</v>
      </c>
      <c r="C431" t="s">
        <v>10</v>
      </c>
      <c r="D431" t="s">
        <v>19</v>
      </c>
      <c r="E431" t="s">
        <v>40</v>
      </c>
      <c r="F431">
        <v>10.4</v>
      </c>
      <c r="G431" t="s">
        <v>15</v>
      </c>
    </row>
    <row r="432" spans="1:7" x14ac:dyDescent="0.35">
      <c r="A432" s="41">
        <v>42680.98541666667</v>
      </c>
      <c r="B432" s="41">
        <v>42710.003472222219</v>
      </c>
      <c r="C432" t="s">
        <v>10</v>
      </c>
      <c r="D432" t="s">
        <v>40</v>
      </c>
      <c r="E432" t="s">
        <v>19</v>
      </c>
      <c r="F432">
        <v>9.9</v>
      </c>
      <c r="G432" t="s">
        <v>15</v>
      </c>
    </row>
    <row r="433" spans="1:7" x14ac:dyDescent="0.35">
      <c r="A433" s="41">
        <v>42710.828472222223</v>
      </c>
      <c r="B433" s="41">
        <v>42710.830555555556</v>
      </c>
      <c r="C433" t="s">
        <v>10</v>
      </c>
      <c r="D433" t="s">
        <v>19</v>
      </c>
      <c r="E433" t="s">
        <v>20</v>
      </c>
      <c r="F433">
        <v>2.5</v>
      </c>
      <c r="G433" t="s">
        <v>12</v>
      </c>
    </row>
    <row r="434" spans="1:7" x14ac:dyDescent="0.35">
      <c r="A434" s="41">
        <v>42710.836805555555</v>
      </c>
      <c r="B434" s="41">
        <v>42710.844444444447</v>
      </c>
      <c r="C434" t="s">
        <v>10</v>
      </c>
      <c r="D434" t="s">
        <v>20</v>
      </c>
      <c r="E434" t="s">
        <v>19</v>
      </c>
      <c r="F434">
        <v>4.3</v>
      </c>
      <c r="G434" t="s">
        <v>14</v>
      </c>
    </row>
    <row r="435" spans="1:7" x14ac:dyDescent="0.35">
      <c r="A435" s="41">
        <v>42710.915277777778</v>
      </c>
      <c r="B435" s="41">
        <v>42710.929861111108</v>
      </c>
      <c r="C435" t="s">
        <v>10</v>
      </c>
      <c r="D435" t="s">
        <v>120</v>
      </c>
      <c r="E435" t="s">
        <v>42</v>
      </c>
      <c r="F435">
        <v>2.8</v>
      </c>
      <c r="G435" t="s">
        <v>14</v>
      </c>
    </row>
    <row r="436" spans="1:7" x14ac:dyDescent="0.35">
      <c r="A436" t="s">
        <v>784</v>
      </c>
      <c r="B436" t="s">
        <v>785</v>
      </c>
      <c r="C436" t="s">
        <v>10</v>
      </c>
      <c r="D436" t="s">
        <v>19</v>
      </c>
      <c r="E436" t="s">
        <v>20</v>
      </c>
      <c r="F436">
        <v>8.4</v>
      </c>
      <c r="G436" t="s">
        <v>12</v>
      </c>
    </row>
    <row r="437" spans="1:7" x14ac:dyDescent="0.35">
      <c r="A437" t="s">
        <v>786</v>
      </c>
      <c r="B437" t="s">
        <v>787</v>
      </c>
      <c r="C437" t="s">
        <v>10</v>
      </c>
      <c r="D437" t="s">
        <v>149</v>
      </c>
      <c r="E437" t="s">
        <v>150</v>
      </c>
      <c r="F437">
        <v>13.2</v>
      </c>
      <c r="G437" t="s">
        <v>15</v>
      </c>
    </row>
    <row r="438" spans="1:7" x14ac:dyDescent="0.35">
      <c r="A438" t="s">
        <v>788</v>
      </c>
      <c r="B438" t="s">
        <v>789</v>
      </c>
      <c r="C438" t="s">
        <v>10</v>
      </c>
      <c r="D438" t="s">
        <v>150</v>
      </c>
      <c r="E438" t="s">
        <v>151</v>
      </c>
      <c r="F438">
        <v>3.9</v>
      </c>
      <c r="G438" t="s">
        <v>12</v>
      </c>
    </row>
    <row r="439" spans="1:7" x14ac:dyDescent="0.35">
      <c r="A439" t="s">
        <v>790</v>
      </c>
      <c r="B439" t="s">
        <v>791</v>
      </c>
      <c r="C439" t="s">
        <v>10</v>
      </c>
      <c r="D439" t="s">
        <v>151</v>
      </c>
      <c r="E439" t="s">
        <v>149</v>
      </c>
      <c r="F439">
        <v>5.0999999999999996</v>
      </c>
      <c r="G439" t="s">
        <v>12</v>
      </c>
    </row>
    <row r="440" spans="1:7" x14ac:dyDescent="0.35">
      <c r="A440" t="s">
        <v>792</v>
      </c>
      <c r="B440" t="s">
        <v>793</v>
      </c>
      <c r="C440" t="s">
        <v>10</v>
      </c>
      <c r="D440" t="s">
        <v>149</v>
      </c>
      <c r="E440" t="s">
        <v>69</v>
      </c>
      <c r="F440">
        <v>5.2</v>
      </c>
      <c r="G440" t="s">
        <v>17</v>
      </c>
    </row>
    <row r="441" spans="1:7" x14ac:dyDescent="0.35">
      <c r="A441" t="s">
        <v>794</v>
      </c>
      <c r="B441" t="s">
        <v>795</v>
      </c>
      <c r="C441" t="s">
        <v>10</v>
      </c>
      <c r="D441" t="s">
        <v>150</v>
      </c>
      <c r="E441" t="s">
        <v>127</v>
      </c>
      <c r="F441">
        <v>9.8000000000000007</v>
      </c>
    </row>
    <row r="442" spans="1:7" x14ac:dyDescent="0.35">
      <c r="A442" t="s">
        <v>796</v>
      </c>
      <c r="B442" t="s">
        <v>797</v>
      </c>
      <c r="C442" t="s">
        <v>10</v>
      </c>
      <c r="D442" t="s">
        <v>127</v>
      </c>
      <c r="E442" t="s">
        <v>150</v>
      </c>
      <c r="F442">
        <v>11.6</v>
      </c>
      <c r="G442" t="s">
        <v>15</v>
      </c>
    </row>
    <row r="443" spans="1:7" x14ac:dyDescent="0.35">
      <c r="A443" t="s">
        <v>798</v>
      </c>
      <c r="B443" t="s">
        <v>799</v>
      </c>
      <c r="C443" t="s">
        <v>10</v>
      </c>
      <c r="D443" t="s">
        <v>150</v>
      </c>
      <c r="E443" t="s">
        <v>149</v>
      </c>
      <c r="F443">
        <v>5.0999999999999996</v>
      </c>
      <c r="G443" t="s">
        <v>15</v>
      </c>
    </row>
    <row r="444" spans="1:7" x14ac:dyDescent="0.35">
      <c r="A444" t="s">
        <v>800</v>
      </c>
      <c r="B444" t="s">
        <v>801</v>
      </c>
      <c r="C444" t="s">
        <v>10</v>
      </c>
      <c r="D444" t="s">
        <v>35</v>
      </c>
      <c r="E444" t="s">
        <v>152</v>
      </c>
      <c r="F444">
        <v>9.3000000000000007</v>
      </c>
      <c r="G444" t="s">
        <v>14</v>
      </c>
    </row>
    <row r="445" spans="1:7" x14ac:dyDescent="0.35">
      <c r="A445" t="s">
        <v>802</v>
      </c>
      <c r="B445" t="s">
        <v>803</v>
      </c>
      <c r="C445" t="s">
        <v>10</v>
      </c>
      <c r="D445" t="s">
        <v>153</v>
      </c>
      <c r="E445" t="s">
        <v>154</v>
      </c>
      <c r="F445">
        <v>12.4</v>
      </c>
      <c r="G445" t="s">
        <v>57</v>
      </c>
    </row>
    <row r="446" spans="1:7" x14ac:dyDescent="0.35">
      <c r="A446" t="s">
        <v>804</v>
      </c>
      <c r="B446" t="s">
        <v>805</v>
      </c>
      <c r="C446" t="s">
        <v>10</v>
      </c>
      <c r="D446" t="s">
        <v>155</v>
      </c>
      <c r="E446" t="s">
        <v>156</v>
      </c>
      <c r="F446">
        <v>1.9</v>
      </c>
      <c r="G446" t="s">
        <v>57</v>
      </c>
    </row>
    <row r="447" spans="1:7" x14ac:dyDescent="0.35">
      <c r="A447" t="s">
        <v>806</v>
      </c>
      <c r="B447" t="s">
        <v>807</v>
      </c>
      <c r="C447" t="s">
        <v>10</v>
      </c>
      <c r="D447" t="s">
        <v>156</v>
      </c>
      <c r="E447" t="s">
        <v>157</v>
      </c>
      <c r="F447">
        <v>6.4</v>
      </c>
      <c r="G447" t="s">
        <v>17</v>
      </c>
    </row>
    <row r="448" spans="1:7" x14ac:dyDescent="0.35">
      <c r="A448" t="s">
        <v>808</v>
      </c>
      <c r="B448" t="s">
        <v>809</v>
      </c>
      <c r="C448" t="s">
        <v>59</v>
      </c>
      <c r="D448" t="s">
        <v>157</v>
      </c>
      <c r="E448" t="s">
        <v>158</v>
      </c>
      <c r="F448">
        <v>5.5</v>
      </c>
    </row>
    <row r="449" spans="1:7" x14ac:dyDescent="0.35">
      <c r="A449" t="s">
        <v>810</v>
      </c>
      <c r="B449" t="s">
        <v>811</v>
      </c>
      <c r="C449" t="s">
        <v>10</v>
      </c>
      <c r="D449" t="s">
        <v>158</v>
      </c>
      <c r="E449" t="s">
        <v>159</v>
      </c>
      <c r="F449">
        <v>1.5</v>
      </c>
      <c r="G449" t="s">
        <v>12</v>
      </c>
    </row>
    <row r="450" spans="1:7" x14ac:dyDescent="0.35">
      <c r="A450" t="s">
        <v>812</v>
      </c>
      <c r="B450" t="s">
        <v>813</v>
      </c>
      <c r="C450" t="s">
        <v>10</v>
      </c>
      <c r="D450" t="s">
        <v>154</v>
      </c>
      <c r="E450" t="s">
        <v>160</v>
      </c>
      <c r="F450">
        <v>14.5</v>
      </c>
    </row>
    <row r="451" spans="1:7" x14ac:dyDescent="0.35">
      <c r="A451" t="s">
        <v>814</v>
      </c>
      <c r="B451" t="s">
        <v>815</v>
      </c>
      <c r="C451" t="s">
        <v>10</v>
      </c>
      <c r="D451" t="s">
        <v>160</v>
      </c>
      <c r="E451" t="s">
        <v>153</v>
      </c>
      <c r="F451">
        <v>2.7</v>
      </c>
    </row>
    <row r="452" spans="1:7" x14ac:dyDescent="0.35">
      <c r="A452" t="s">
        <v>816</v>
      </c>
      <c r="B452" t="s">
        <v>817</v>
      </c>
      <c r="C452" t="s">
        <v>10</v>
      </c>
      <c r="D452" t="s">
        <v>153</v>
      </c>
      <c r="E452" t="s">
        <v>154</v>
      </c>
      <c r="F452">
        <v>15</v>
      </c>
    </row>
    <row r="453" spans="1:7" x14ac:dyDescent="0.35">
      <c r="A453" t="s">
        <v>818</v>
      </c>
      <c r="B453" t="s">
        <v>819</v>
      </c>
      <c r="C453" t="s">
        <v>10</v>
      </c>
      <c r="D453" t="s">
        <v>154</v>
      </c>
      <c r="E453" t="s">
        <v>153</v>
      </c>
      <c r="F453">
        <v>12.9</v>
      </c>
    </row>
    <row r="454" spans="1:7" x14ac:dyDescent="0.35">
      <c r="A454" t="s">
        <v>820</v>
      </c>
      <c r="B454" t="s">
        <v>821</v>
      </c>
      <c r="C454" t="s">
        <v>10</v>
      </c>
      <c r="D454" t="s">
        <v>153</v>
      </c>
      <c r="E454" t="s">
        <v>154</v>
      </c>
      <c r="F454">
        <v>13.6</v>
      </c>
    </row>
    <row r="455" spans="1:7" x14ac:dyDescent="0.35">
      <c r="A455" t="s">
        <v>822</v>
      </c>
      <c r="B455" t="s">
        <v>823</v>
      </c>
      <c r="C455" t="s">
        <v>10</v>
      </c>
      <c r="D455" t="s">
        <v>154</v>
      </c>
      <c r="E455" t="s">
        <v>153</v>
      </c>
      <c r="F455">
        <v>12.2</v>
      </c>
    </row>
    <row r="456" spans="1:7" x14ac:dyDescent="0.35">
      <c r="A456" t="s">
        <v>824</v>
      </c>
      <c r="B456" t="s">
        <v>825</v>
      </c>
      <c r="C456" t="s">
        <v>10</v>
      </c>
      <c r="D456" t="s">
        <v>20</v>
      </c>
      <c r="E456" t="s">
        <v>19</v>
      </c>
      <c r="F456">
        <v>8.6999999999999993</v>
      </c>
    </row>
    <row r="457" spans="1:7" x14ac:dyDescent="0.35">
      <c r="A457" t="s">
        <v>826</v>
      </c>
      <c r="B457" t="s">
        <v>827</v>
      </c>
      <c r="C457" t="s">
        <v>10</v>
      </c>
      <c r="D457" t="s">
        <v>19</v>
      </c>
      <c r="E457" t="s">
        <v>44</v>
      </c>
      <c r="F457">
        <v>6</v>
      </c>
    </row>
    <row r="458" spans="1:7" x14ac:dyDescent="0.35">
      <c r="A458" t="s">
        <v>828</v>
      </c>
      <c r="B458" t="s">
        <v>829</v>
      </c>
      <c r="C458" t="s">
        <v>10</v>
      </c>
      <c r="D458" t="s">
        <v>44</v>
      </c>
      <c r="E458" t="s">
        <v>19</v>
      </c>
      <c r="F458">
        <v>5.9</v>
      </c>
    </row>
    <row r="459" spans="1:7" x14ac:dyDescent="0.35">
      <c r="A459" t="s">
        <v>830</v>
      </c>
      <c r="B459" t="s">
        <v>831</v>
      </c>
      <c r="C459" t="s">
        <v>10</v>
      </c>
      <c r="D459" t="s">
        <v>19</v>
      </c>
      <c r="E459" t="s">
        <v>44</v>
      </c>
      <c r="F459">
        <v>19.3</v>
      </c>
    </row>
    <row r="460" spans="1:7" x14ac:dyDescent="0.35">
      <c r="A460" t="s">
        <v>832</v>
      </c>
      <c r="B460" t="s">
        <v>833</v>
      </c>
      <c r="C460" t="s">
        <v>10</v>
      </c>
      <c r="D460" t="s">
        <v>44</v>
      </c>
      <c r="E460" t="s">
        <v>19</v>
      </c>
      <c r="F460">
        <v>16.600000000000001</v>
      </c>
      <c r="G460" t="s">
        <v>12</v>
      </c>
    </row>
    <row r="461" spans="1:7" x14ac:dyDescent="0.35">
      <c r="A461" t="s">
        <v>834</v>
      </c>
      <c r="B461" t="s">
        <v>835</v>
      </c>
      <c r="C461" t="s">
        <v>10</v>
      </c>
      <c r="D461" t="s">
        <v>42</v>
      </c>
      <c r="E461" t="s">
        <v>76</v>
      </c>
      <c r="F461">
        <v>7.1</v>
      </c>
      <c r="G461" t="s">
        <v>12</v>
      </c>
    </row>
    <row r="462" spans="1:7" x14ac:dyDescent="0.35">
      <c r="A462" t="s">
        <v>836</v>
      </c>
      <c r="B462" t="s">
        <v>837</v>
      </c>
      <c r="C462" t="s">
        <v>10</v>
      </c>
      <c r="D462" t="s">
        <v>76</v>
      </c>
      <c r="E462" t="s">
        <v>56</v>
      </c>
      <c r="F462">
        <v>2.1</v>
      </c>
      <c r="G462" t="s">
        <v>12</v>
      </c>
    </row>
    <row r="463" spans="1:7" x14ac:dyDescent="0.35">
      <c r="A463" t="s">
        <v>838</v>
      </c>
      <c r="B463" t="s">
        <v>839</v>
      </c>
      <c r="C463" t="s">
        <v>10</v>
      </c>
      <c r="D463" t="s">
        <v>19</v>
      </c>
      <c r="E463" t="s">
        <v>44</v>
      </c>
      <c r="F463">
        <v>8.6</v>
      </c>
      <c r="G463" t="s">
        <v>14</v>
      </c>
    </row>
    <row r="464" spans="1:7" x14ac:dyDescent="0.35">
      <c r="A464" t="s">
        <v>840</v>
      </c>
      <c r="B464" t="s">
        <v>841</v>
      </c>
      <c r="C464" t="s">
        <v>10</v>
      </c>
      <c r="D464" t="s">
        <v>44</v>
      </c>
      <c r="E464" t="s">
        <v>20</v>
      </c>
      <c r="F464">
        <v>9</v>
      </c>
      <c r="G464" t="s">
        <v>14</v>
      </c>
    </row>
    <row r="465" spans="1:7" x14ac:dyDescent="0.35">
      <c r="A465" t="s">
        <v>842</v>
      </c>
      <c r="B465" t="s">
        <v>843</v>
      </c>
      <c r="C465" t="s">
        <v>10</v>
      </c>
      <c r="D465" t="s">
        <v>20</v>
      </c>
      <c r="E465" t="s">
        <v>19</v>
      </c>
      <c r="F465">
        <v>3.1</v>
      </c>
      <c r="G465" t="s">
        <v>14</v>
      </c>
    </row>
    <row r="466" spans="1:7" x14ac:dyDescent="0.35">
      <c r="A466" t="s">
        <v>844</v>
      </c>
      <c r="B466" t="s">
        <v>845</v>
      </c>
      <c r="C466" t="s">
        <v>10</v>
      </c>
      <c r="D466" t="s">
        <v>19</v>
      </c>
      <c r="E466" t="s">
        <v>20</v>
      </c>
      <c r="F466">
        <v>8.4</v>
      </c>
      <c r="G466" t="s">
        <v>28</v>
      </c>
    </row>
    <row r="467" spans="1:7" x14ac:dyDescent="0.35">
      <c r="A467" t="s">
        <v>846</v>
      </c>
      <c r="B467" t="s">
        <v>847</v>
      </c>
      <c r="C467" t="s">
        <v>10</v>
      </c>
      <c r="D467" t="s">
        <v>153</v>
      </c>
      <c r="E467" t="s">
        <v>154</v>
      </c>
      <c r="F467">
        <v>12.8</v>
      </c>
    </row>
    <row r="468" spans="1:7" x14ac:dyDescent="0.35">
      <c r="A468" t="s">
        <v>848</v>
      </c>
      <c r="B468" t="s">
        <v>849</v>
      </c>
      <c r="C468" t="s">
        <v>10</v>
      </c>
      <c r="D468" t="s">
        <v>155</v>
      </c>
      <c r="E468" t="s">
        <v>161</v>
      </c>
      <c r="F468">
        <v>4.5</v>
      </c>
    </row>
    <row r="469" spans="1:7" x14ac:dyDescent="0.35">
      <c r="A469" t="s">
        <v>850</v>
      </c>
      <c r="B469" t="s">
        <v>851</v>
      </c>
      <c r="C469" t="s">
        <v>10</v>
      </c>
      <c r="D469" t="s">
        <v>154</v>
      </c>
      <c r="E469" t="s">
        <v>162</v>
      </c>
      <c r="F469">
        <v>11.8</v>
      </c>
      <c r="G469" t="s">
        <v>57</v>
      </c>
    </row>
    <row r="470" spans="1:7" x14ac:dyDescent="0.35">
      <c r="A470" t="s">
        <v>852</v>
      </c>
      <c r="B470" t="s">
        <v>853</v>
      </c>
      <c r="C470" t="s">
        <v>10</v>
      </c>
      <c r="D470" t="s">
        <v>162</v>
      </c>
      <c r="E470" t="s">
        <v>163</v>
      </c>
      <c r="F470">
        <v>1.1000000000000001</v>
      </c>
      <c r="G470" t="s">
        <v>14</v>
      </c>
    </row>
    <row r="471" spans="1:7" x14ac:dyDescent="0.35">
      <c r="A471" t="s">
        <v>854</v>
      </c>
      <c r="B471" t="s">
        <v>855</v>
      </c>
      <c r="C471" t="s">
        <v>10</v>
      </c>
      <c r="D471" t="s">
        <v>163</v>
      </c>
      <c r="E471" t="s">
        <v>160</v>
      </c>
      <c r="F471">
        <v>17</v>
      </c>
      <c r="G471" t="s">
        <v>12</v>
      </c>
    </row>
    <row r="472" spans="1:7" x14ac:dyDescent="0.35">
      <c r="A472" t="s">
        <v>856</v>
      </c>
      <c r="B472" t="s">
        <v>857</v>
      </c>
      <c r="C472" t="s">
        <v>10</v>
      </c>
      <c r="D472" t="s">
        <v>164</v>
      </c>
      <c r="E472" t="s">
        <v>164</v>
      </c>
      <c r="F472">
        <v>1.7</v>
      </c>
      <c r="G472" t="s">
        <v>15</v>
      </c>
    </row>
    <row r="473" spans="1:7" x14ac:dyDescent="0.35">
      <c r="A473" t="s">
        <v>858</v>
      </c>
      <c r="B473" t="s">
        <v>859</v>
      </c>
      <c r="C473" t="s">
        <v>10</v>
      </c>
      <c r="D473" t="s">
        <v>160</v>
      </c>
      <c r="E473" t="s">
        <v>154</v>
      </c>
      <c r="F473">
        <v>15.5</v>
      </c>
      <c r="G473" t="s">
        <v>15</v>
      </c>
    </row>
    <row r="474" spans="1:7" x14ac:dyDescent="0.35">
      <c r="A474" t="s">
        <v>860</v>
      </c>
      <c r="B474" t="s">
        <v>861</v>
      </c>
      <c r="C474" t="s">
        <v>10</v>
      </c>
      <c r="D474" t="s">
        <v>158</v>
      </c>
      <c r="E474" t="s">
        <v>165</v>
      </c>
      <c r="F474">
        <v>1.6</v>
      </c>
    </row>
    <row r="475" spans="1:7" x14ac:dyDescent="0.35">
      <c r="A475" t="s">
        <v>862</v>
      </c>
      <c r="B475" t="s">
        <v>863</v>
      </c>
      <c r="C475" t="s">
        <v>10</v>
      </c>
      <c r="D475" t="s">
        <v>165</v>
      </c>
      <c r="E475" t="s">
        <v>158</v>
      </c>
      <c r="F475">
        <v>1.5</v>
      </c>
    </row>
    <row r="476" spans="1:7" x14ac:dyDescent="0.35">
      <c r="A476" t="s">
        <v>864</v>
      </c>
      <c r="B476" t="s">
        <v>865</v>
      </c>
      <c r="C476" t="s">
        <v>10</v>
      </c>
      <c r="D476" t="s">
        <v>154</v>
      </c>
      <c r="E476" t="s">
        <v>153</v>
      </c>
      <c r="F476">
        <v>12.6</v>
      </c>
      <c r="G476" t="s">
        <v>15</v>
      </c>
    </row>
    <row r="477" spans="1:7" x14ac:dyDescent="0.35">
      <c r="A477" t="s">
        <v>866</v>
      </c>
      <c r="B477" t="s">
        <v>867</v>
      </c>
      <c r="C477" t="s">
        <v>10</v>
      </c>
      <c r="D477" t="s">
        <v>164</v>
      </c>
      <c r="E477" t="s">
        <v>164</v>
      </c>
      <c r="F477">
        <v>4.8</v>
      </c>
    </row>
    <row r="478" spans="1:7" x14ac:dyDescent="0.35">
      <c r="A478" t="s">
        <v>868</v>
      </c>
      <c r="B478" t="s">
        <v>869</v>
      </c>
      <c r="C478" t="s">
        <v>10</v>
      </c>
      <c r="D478" t="s">
        <v>153</v>
      </c>
      <c r="E478" t="s">
        <v>153</v>
      </c>
      <c r="F478">
        <v>2.2000000000000002</v>
      </c>
    </row>
    <row r="479" spans="1:7" x14ac:dyDescent="0.35">
      <c r="A479" t="s">
        <v>870</v>
      </c>
      <c r="B479" t="s">
        <v>871</v>
      </c>
      <c r="C479" t="s">
        <v>10</v>
      </c>
      <c r="D479" t="s">
        <v>153</v>
      </c>
      <c r="E479" t="s">
        <v>154</v>
      </c>
      <c r="F479">
        <v>13</v>
      </c>
    </row>
    <row r="480" spans="1:7" x14ac:dyDescent="0.35">
      <c r="A480" t="s">
        <v>872</v>
      </c>
      <c r="B480" t="s">
        <v>873</v>
      </c>
      <c r="C480" t="s">
        <v>10</v>
      </c>
      <c r="D480" t="s">
        <v>154</v>
      </c>
      <c r="E480" t="s">
        <v>166</v>
      </c>
      <c r="F480">
        <v>46.9</v>
      </c>
    </row>
    <row r="481" spans="1:7" x14ac:dyDescent="0.35">
      <c r="A481" t="s">
        <v>874</v>
      </c>
      <c r="B481" t="s">
        <v>875</v>
      </c>
      <c r="C481" t="s">
        <v>10</v>
      </c>
      <c r="D481" t="s">
        <v>166</v>
      </c>
      <c r="E481" t="s">
        <v>166</v>
      </c>
      <c r="F481">
        <v>2.5</v>
      </c>
    </row>
    <row r="482" spans="1:7" x14ac:dyDescent="0.35">
      <c r="A482" t="s">
        <v>876</v>
      </c>
      <c r="B482" t="s">
        <v>877</v>
      </c>
      <c r="C482" t="s">
        <v>10</v>
      </c>
      <c r="D482" t="s">
        <v>166</v>
      </c>
      <c r="E482" t="s">
        <v>166</v>
      </c>
      <c r="F482">
        <v>8.6</v>
      </c>
    </row>
    <row r="483" spans="1:7" x14ac:dyDescent="0.35">
      <c r="A483" t="s">
        <v>878</v>
      </c>
      <c r="B483" t="s">
        <v>879</v>
      </c>
      <c r="C483" t="s">
        <v>10</v>
      </c>
      <c r="D483" t="s">
        <v>166</v>
      </c>
      <c r="E483" t="s">
        <v>166</v>
      </c>
      <c r="F483">
        <v>5.2</v>
      </c>
    </row>
    <row r="484" spans="1:7" x14ac:dyDescent="0.35">
      <c r="A484" t="s">
        <v>880</v>
      </c>
      <c r="B484" t="s">
        <v>881</v>
      </c>
      <c r="C484" t="s">
        <v>10</v>
      </c>
      <c r="D484" t="s">
        <v>166</v>
      </c>
      <c r="E484" t="s">
        <v>166</v>
      </c>
      <c r="F484">
        <v>7.6</v>
      </c>
    </row>
    <row r="485" spans="1:7" x14ac:dyDescent="0.35">
      <c r="A485" t="s">
        <v>882</v>
      </c>
      <c r="B485" t="s">
        <v>883</v>
      </c>
      <c r="C485" t="s">
        <v>10</v>
      </c>
      <c r="D485" t="s">
        <v>166</v>
      </c>
      <c r="E485" t="s">
        <v>166</v>
      </c>
      <c r="F485">
        <v>1.8</v>
      </c>
    </row>
    <row r="486" spans="1:7" x14ac:dyDescent="0.35">
      <c r="A486" t="s">
        <v>884</v>
      </c>
      <c r="B486" t="s">
        <v>885</v>
      </c>
      <c r="C486" t="s">
        <v>10</v>
      </c>
      <c r="D486" t="s">
        <v>166</v>
      </c>
      <c r="E486" t="s">
        <v>167</v>
      </c>
      <c r="F486">
        <v>4.7</v>
      </c>
    </row>
    <row r="487" spans="1:7" x14ac:dyDescent="0.35">
      <c r="A487" t="s">
        <v>886</v>
      </c>
      <c r="B487" t="s">
        <v>887</v>
      </c>
      <c r="C487" t="s">
        <v>10</v>
      </c>
      <c r="D487" t="s">
        <v>167</v>
      </c>
      <c r="E487" t="s">
        <v>167</v>
      </c>
      <c r="F487">
        <v>2.8</v>
      </c>
    </row>
    <row r="488" spans="1:7" x14ac:dyDescent="0.35">
      <c r="A488" t="s">
        <v>888</v>
      </c>
      <c r="B488" t="s">
        <v>889</v>
      </c>
      <c r="C488" t="s">
        <v>10</v>
      </c>
      <c r="D488" t="s">
        <v>167</v>
      </c>
      <c r="E488" t="s">
        <v>160</v>
      </c>
      <c r="F488">
        <v>30</v>
      </c>
    </row>
    <row r="489" spans="1:7" x14ac:dyDescent="0.35">
      <c r="A489" t="s">
        <v>890</v>
      </c>
      <c r="B489" t="s">
        <v>891</v>
      </c>
      <c r="C489" t="s">
        <v>10</v>
      </c>
      <c r="D489" t="s">
        <v>160</v>
      </c>
      <c r="E489" t="s">
        <v>153</v>
      </c>
      <c r="F489">
        <v>4.4000000000000004</v>
      </c>
    </row>
    <row r="490" spans="1:7" x14ac:dyDescent="0.35">
      <c r="A490" t="s">
        <v>892</v>
      </c>
      <c r="B490" t="s">
        <v>893</v>
      </c>
      <c r="C490" t="s">
        <v>10</v>
      </c>
      <c r="D490" t="s">
        <v>39</v>
      </c>
      <c r="E490" t="s">
        <v>39</v>
      </c>
      <c r="F490">
        <v>1</v>
      </c>
    </row>
    <row r="491" spans="1:7" x14ac:dyDescent="0.35">
      <c r="A491" t="s">
        <v>894</v>
      </c>
      <c r="B491" t="s">
        <v>895</v>
      </c>
      <c r="C491" t="s">
        <v>10</v>
      </c>
      <c r="D491" t="s">
        <v>20</v>
      </c>
      <c r="E491" t="s">
        <v>19</v>
      </c>
      <c r="F491">
        <v>8.1999999999999993</v>
      </c>
      <c r="G491" t="s">
        <v>17</v>
      </c>
    </row>
    <row r="492" spans="1:7" x14ac:dyDescent="0.35">
      <c r="A492" t="s">
        <v>896</v>
      </c>
      <c r="B492" t="s">
        <v>897</v>
      </c>
      <c r="C492" t="s">
        <v>10</v>
      </c>
      <c r="D492" t="s">
        <v>19</v>
      </c>
      <c r="E492" t="s">
        <v>40</v>
      </c>
      <c r="F492">
        <v>10.4</v>
      </c>
      <c r="G492" t="s">
        <v>15</v>
      </c>
    </row>
    <row r="493" spans="1:7" x14ac:dyDescent="0.35">
      <c r="A493" t="s">
        <v>898</v>
      </c>
      <c r="B493" t="s">
        <v>899</v>
      </c>
      <c r="C493" t="s">
        <v>10</v>
      </c>
      <c r="D493" t="s">
        <v>40</v>
      </c>
      <c r="E493" t="s">
        <v>19</v>
      </c>
      <c r="F493">
        <v>9.9</v>
      </c>
      <c r="G493" t="s">
        <v>15</v>
      </c>
    </row>
    <row r="494" spans="1:7" x14ac:dyDescent="0.35">
      <c r="A494" t="s">
        <v>898</v>
      </c>
      <c r="B494" t="s">
        <v>899</v>
      </c>
      <c r="C494" t="s">
        <v>10</v>
      </c>
      <c r="D494" t="s">
        <v>40</v>
      </c>
      <c r="E494" t="s">
        <v>19</v>
      </c>
      <c r="F494">
        <v>9.9</v>
      </c>
      <c r="G494" t="s">
        <v>15</v>
      </c>
    </row>
    <row r="495" spans="1:7" x14ac:dyDescent="0.35">
      <c r="A495" t="s">
        <v>900</v>
      </c>
      <c r="B495" t="s">
        <v>901</v>
      </c>
      <c r="C495" t="s">
        <v>10</v>
      </c>
      <c r="D495" t="s">
        <v>19</v>
      </c>
      <c r="E495" t="s">
        <v>20</v>
      </c>
      <c r="F495">
        <v>7.3</v>
      </c>
    </row>
    <row r="496" spans="1:7" x14ac:dyDescent="0.35">
      <c r="A496" t="s">
        <v>902</v>
      </c>
      <c r="B496" t="s">
        <v>903</v>
      </c>
      <c r="C496" t="s">
        <v>10</v>
      </c>
      <c r="D496" t="s">
        <v>20</v>
      </c>
      <c r="E496" t="s">
        <v>19</v>
      </c>
      <c r="F496">
        <v>7.4</v>
      </c>
    </row>
    <row r="497" spans="1:7" x14ac:dyDescent="0.35">
      <c r="A497" t="s">
        <v>904</v>
      </c>
      <c r="B497" t="s">
        <v>905</v>
      </c>
      <c r="C497" t="s">
        <v>10</v>
      </c>
      <c r="D497" t="s">
        <v>42</v>
      </c>
      <c r="E497" t="s">
        <v>48</v>
      </c>
      <c r="F497">
        <v>1.6</v>
      </c>
    </row>
    <row r="498" spans="1:7" x14ac:dyDescent="0.35">
      <c r="A498" t="s">
        <v>906</v>
      </c>
      <c r="B498" t="s">
        <v>907</v>
      </c>
      <c r="C498" t="s">
        <v>10</v>
      </c>
      <c r="D498" t="s">
        <v>48</v>
      </c>
      <c r="E498" t="s">
        <v>42</v>
      </c>
      <c r="F498">
        <v>1.8</v>
      </c>
    </row>
    <row r="499" spans="1:7" x14ac:dyDescent="0.35">
      <c r="A499" t="s">
        <v>908</v>
      </c>
      <c r="B499" t="s">
        <v>909</v>
      </c>
      <c r="C499" t="s">
        <v>10</v>
      </c>
      <c r="D499" t="s">
        <v>19</v>
      </c>
      <c r="E499" t="s">
        <v>40</v>
      </c>
      <c r="F499">
        <v>10.4</v>
      </c>
      <c r="G499" t="s">
        <v>15</v>
      </c>
    </row>
    <row r="500" spans="1:7" x14ac:dyDescent="0.35">
      <c r="A500" t="s">
        <v>910</v>
      </c>
      <c r="B500" t="s">
        <v>911</v>
      </c>
      <c r="C500" t="s">
        <v>10</v>
      </c>
      <c r="D500" t="s">
        <v>40</v>
      </c>
      <c r="E500" t="s">
        <v>19</v>
      </c>
      <c r="F500">
        <v>9.9</v>
      </c>
      <c r="G500" t="s">
        <v>15</v>
      </c>
    </row>
    <row r="501" spans="1:7" x14ac:dyDescent="0.35">
      <c r="A501" t="s">
        <v>912</v>
      </c>
      <c r="B501" t="s">
        <v>913</v>
      </c>
      <c r="C501" t="s">
        <v>10</v>
      </c>
      <c r="D501" t="s">
        <v>19</v>
      </c>
      <c r="E501" t="s">
        <v>40</v>
      </c>
      <c r="F501">
        <v>9.9</v>
      </c>
      <c r="G501" t="s">
        <v>15</v>
      </c>
    </row>
    <row r="502" spans="1:7" x14ac:dyDescent="0.35">
      <c r="A502" s="41">
        <v>42376</v>
      </c>
      <c r="B502" s="41">
        <v>42376.017361111109</v>
      </c>
      <c r="C502" t="s">
        <v>10</v>
      </c>
      <c r="D502" t="s">
        <v>40</v>
      </c>
      <c r="E502" t="s">
        <v>19</v>
      </c>
      <c r="F502">
        <v>9.9</v>
      </c>
      <c r="G502" t="s">
        <v>15</v>
      </c>
    </row>
    <row r="503" spans="1:7" x14ac:dyDescent="0.35">
      <c r="A503" s="41">
        <v>42376.398611111108</v>
      </c>
      <c r="B503" s="41">
        <v>42376.414583333331</v>
      </c>
      <c r="C503" t="s">
        <v>10</v>
      </c>
      <c r="D503" t="s">
        <v>19</v>
      </c>
      <c r="E503" t="s">
        <v>44</v>
      </c>
      <c r="F503">
        <v>13.3</v>
      </c>
      <c r="G503" t="s">
        <v>15</v>
      </c>
    </row>
    <row r="504" spans="1:7" x14ac:dyDescent="0.35">
      <c r="A504" s="41">
        <v>42376.525000000001</v>
      </c>
      <c r="B504" s="41">
        <v>42376.541666666664</v>
      </c>
      <c r="C504" t="s">
        <v>10</v>
      </c>
      <c r="D504" t="s">
        <v>44</v>
      </c>
      <c r="E504" t="s">
        <v>19</v>
      </c>
      <c r="F504">
        <v>11.3</v>
      </c>
      <c r="G504" t="s">
        <v>15</v>
      </c>
    </row>
    <row r="505" spans="1:7" x14ac:dyDescent="0.35">
      <c r="A505" s="41">
        <v>42376.837500000001</v>
      </c>
      <c r="B505" s="41">
        <v>42376.85</v>
      </c>
      <c r="C505" t="s">
        <v>10</v>
      </c>
      <c r="D505" t="s">
        <v>19</v>
      </c>
      <c r="E505" t="s">
        <v>40</v>
      </c>
      <c r="F505">
        <v>10.5</v>
      </c>
      <c r="G505" t="s">
        <v>15</v>
      </c>
    </row>
    <row r="506" spans="1:7" x14ac:dyDescent="0.35">
      <c r="A506" s="41">
        <v>42376.991666666669</v>
      </c>
      <c r="B506" s="41">
        <v>42407.006249999999</v>
      </c>
      <c r="C506" t="s">
        <v>10</v>
      </c>
      <c r="D506" t="s">
        <v>40</v>
      </c>
      <c r="E506" t="s">
        <v>19</v>
      </c>
      <c r="F506">
        <v>9.9</v>
      </c>
      <c r="G506" t="s">
        <v>15</v>
      </c>
    </row>
    <row r="507" spans="1:7" x14ac:dyDescent="0.35">
      <c r="A507" s="41">
        <v>42407.845833333333</v>
      </c>
      <c r="B507" s="41">
        <v>42407.85833333333</v>
      </c>
      <c r="C507" t="s">
        <v>10</v>
      </c>
      <c r="D507" t="s">
        <v>19</v>
      </c>
      <c r="E507" t="s">
        <v>40</v>
      </c>
      <c r="F507">
        <v>10.1</v>
      </c>
      <c r="G507" t="s">
        <v>15</v>
      </c>
    </row>
    <row r="508" spans="1:7" x14ac:dyDescent="0.35">
      <c r="A508" s="41">
        <v>42407.991666666669</v>
      </c>
      <c r="B508" s="41">
        <v>42436.008333333331</v>
      </c>
      <c r="C508" t="s">
        <v>10</v>
      </c>
      <c r="D508" t="s">
        <v>40</v>
      </c>
      <c r="E508" t="s">
        <v>19</v>
      </c>
      <c r="F508">
        <v>9.9</v>
      </c>
      <c r="G508" t="s">
        <v>15</v>
      </c>
    </row>
    <row r="509" spans="1:7" x14ac:dyDescent="0.35">
      <c r="A509" s="41">
        <v>42436.019444444442</v>
      </c>
      <c r="B509" s="41">
        <v>42436.026388888888</v>
      </c>
      <c r="C509" t="s">
        <v>10</v>
      </c>
      <c r="D509" t="s">
        <v>19</v>
      </c>
      <c r="E509" t="s">
        <v>20</v>
      </c>
      <c r="F509">
        <v>3.1</v>
      </c>
      <c r="G509" t="s">
        <v>14</v>
      </c>
    </row>
    <row r="510" spans="1:7" x14ac:dyDescent="0.35">
      <c r="A510" s="41">
        <v>42436.126388888886</v>
      </c>
      <c r="B510" s="41">
        <v>42436.130555555559</v>
      </c>
      <c r="C510" t="s">
        <v>10</v>
      </c>
      <c r="D510" t="s">
        <v>20</v>
      </c>
      <c r="E510" t="s">
        <v>19</v>
      </c>
      <c r="F510">
        <v>3.1</v>
      </c>
      <c r="G510" t="s">
        <v>14</v>
      </c>
    </row>
    <row r="511" spans="1:7" x14ac:dyDescent="0.35">
      <c r="A511" s="41">
        <v>42436.833333333336</v>
      </c>
      <c r="B511" s="41">
        <v>42436.845833333333</v>
      </c>
      <c r="C511" t="s">
        <v>10</v>
      </c>
      <c r="D511" t="s">
        <v>19</v>
      </c>
      <c r="E511" t="s">
        <v>40</v>
      </c>
      <c r="F511">
        <v>9.9</v>
      </c>
      <c r="G511" t="s">
        <v>15</v>
      </c>
    </row>
    <row r="512" spans="1:7" x14ac:dyDescent="0.35">
      <c r="A512" s="41">
        <v>42467.022222222222</v>
      </c>
      <c r="B512" s="41">
        <v>42467.032638888886</v>
      </c>
      <c r="C512" t="s">
        <v>10</v>
      </c>
      <c r="D512" t="s">
        <v>40</v>
      </c>
      <c r="E512" t="s">
        <v>19</v>
      </c>
      <c r="F512">
        <v>9.9</v>
      </c>
      <c r="G512" t="s">
        <v>15</v>
      </c>
    </row>
    <row r="513" spans="1:7" x14ac:dyDescent="0.35">
      <c r="A513" s="41">
        <v>42467.729861111111</v>
      </c>
      <c r="B513" s="41">
        <v>42467.742361111108</v>
      </c>
      <c r="C513" t="s">
        <v>10</v>
      </c>
      <c r="D513" t="s">
        <v>42</v>
      </c>
      <c r="E513" t="s">
        <v>168</v>
      </c>
      <c r="F513">
        <v>8.8000000000000007</v>
      </c>
      <c r="G513" t="s">
        <v>15</v>
      </c>
    </row>
    <row r="514" spans="1:7" x14ac:dyDescent="0.35">
      <c r="A514" s="41">
        <v>42467.765972222223</v>
      </c>
      <c r="B514" s="41">
        <v>42467.78402777778</v>
      </c>
      <c r="C514" t="s">
        <v>10</v>
      </c>
      <c r="D514" t="s">
        <v>168</v>
      </c>
      <c r="E514" t="s">
        <v>42</v>
      </c>
      <c r="F514">
        <v>8.6999999999999993</v>
      </c>
      <c r="G514" t="s">
        <v>28</v>
      </c>
    </row>
    <row r="515" spans="1:7" x14ac:dyDescent="0.35">
      <c r="A515" s="41">
        <v>42467.833333333336</v>
      </c>
      <c r="B515" s="41">
        <v>42467.845138888886</v>
      </c>
      <c r="C515" t="s">
        <v>10</v>
      </c>
      <c r="D515" t="s">
        <v>19</v>
      </c>
      <c r="E515" t="s">
        <v>40</v>
      </c>
      <c r="F515">
        <v>11.8</v>
      </c>
      <c r="G515" t="s">
        <v>15</v>
      </c>
    </row>
    <row r="516" spans="1:7" x14ac:dyDescent="0.35">
      <c r="A516" s="41">
        <v>42497</v>
      </c>
      <c r="B516" s="41">
        <v>42497.003472222219</v>
      </c>
      <c r="C516" t="s">
        <v>10</v>
      </c>
      <c r="D516" t="s">
        <v>169</v>
      </c>
      <c r="E516" t="s">
        <v>169</v>
      </c>
      <c r="F516">
        <v>1.2</v>
      </c>
      <c r="G516" t="s">
        <v>14</v>
      </c>
    </row>
    <row r="517" spans="1:7" x14ac:dyDescent="0.35">
      <c r="A517" s="41">
        <v>42497.005555555559</v>
      </c>
      <c r="B517" s="41">
        <v>42497.019444444442</v>
      </c>
      <c r="C517" t="s">
        <v>10</v>
      </c>
      <c r="D517" t="s">
        <v>40</v>
      </c>
      <c r="E517" t="s">
        <v>19</v>
      </c>
      <c r="F517">
        <v>9.9</v>
      </c>
      <c r="G517" t="s">
        <v>15</v>
      </c>
    </row>
    <row r="518" spans="1:7" x14ac:dyDescent="0.35">
      <c r="A518" s="41">
        <v>42497.7</v>
      </c>
      <c r="B518" s="41">
        <v>42497.702777777777</v>
      </c>
      <c r="C518" t="s">
        <v>10</v>
      </c>
      <c r="D518" t="s">
        <v>42</v>
      </c>
      <c r="E518" t="s">
        <v>42</v>
      </c>
      <c r="F518">
        <v>0.6</v>
      </c>
      <c r="G518" t="s">
        <v>14</v>
      </c>
    </row>
    <row r="519" spans="1:7" x14ac:dyDescent="0.35">
      <c r="A519" s="41">
        <v>42497.837500000001</v>
      </c>
      <c r="B519" s="41">
        <v>42497.851388888892</v>
      </c>
      <c r="C519" t="s">
        <v>10</v>
      </c>
      <c r="D519" t="s">
        <v>19</v>
      </c>
      <c r="E519" t="s">
        <v>40</v>
      </c>
      <c r="F519">
        <v>9.9</v>
      </c>
    </row>
    <row r="520" spans="1:7" x14ac:dyDescent="0.35">
      <c r="A520" s="41">
        <v>42497.945138888892</v>
      </c>
      <c r="B520" s="41">
        <v>42497.959722222222</v>
      </c>
      <c r="C520" t="s">
        <v>10</v>
      </c>
      <c r="D520" t="s">
        <v>40</v>
      </c>
      <c r="E520" t="s">
        <v>20</v>
      </c>
      <c r="F520">
        <v>8.6</v>
      </c>
    </row>
    <row r="521" spans="1:7" x14ac:dyDescent="0.35">
      <c r="A521" s="41">
        <v>42528.022916666669</v>
      </c>
      <c r="B521" s="41">
        <v>42528.036805555559</v>
      </c>
      <c r="C521" t="s">
        <v>10</v>
      </c>
      <c r="D521" t="s">
        <v>20</v>
      </c>
      <c r="E521" t="s">
        <v>19</v>
      </c>
      <c r="F521">
        <v>6.3</v>
      </c>
      <c r="G521" t="s">
        <v>12</v>
      </c>
    </row>
    <row r="522" spans="1:7" x14ac:dyDescent="0.35">
      <c r="A522" s="41">
        <v>42528.379166666666</v>
      </c>
      <c r="B522" s="41">
        <v>42528.392361111109</v>
      </c>
      <c r="C522" t="s">
        <v>10</v>
      </c>
      <c r="D522" t="s">
        <v>19</v>
      </c>
      <c r="E522" t="s">
        <v>40</v>
      </c>
      <c r="F522">
        <v>9.9</v>
      </c>
      <c r="G522" t="s">
        <v>15</v>
      </c>
    </row>
    <row r="523" spans="1:7" x14ac:dyDescent="0.35">
      <c r="A523" s="41">
        <v>42528.533333333333</v>
      </c>
      <c r="B523" s="41">
        <v>42528.547222222223</v>
      </c>
      <c r="C523" t="s">
        <v>10</v>
      </c>
      <c r="D523" t="s">
        <v>40</v>
      </c>
      <c r="E523" t="s">
        <v>19</v>
      </c>
      <c r="F523">
        <v>9.9</v>
      </c>
    </row>
    <row r="524" spans="1:7" x14ac:dyDescent="0.35">
      <c r="A524" s="41">
        <v>42528.836111111108</v>
      </c>
      <c r="B524" s="41">
        <v>42528.843055555553</v>
      </c>
      <c r="C524" t="s">
        <v>10</v>
      </c>
      <c r="D524" t="s">
        <v>19</v>
      </c>
      <c r="E524" t="s">
        <v>20</v>
      </c>
      <c r="F524">
        <v>3.3</v>
      </c>
      <c r="G524" t="s">
        <v>12</v>
      </c>
    </row>
    <row r="525" spans="1:7" x14ac:dyDescent="0.35">
      <c r="A525" s="41">
        <v>42528.990277777775</v>
      </c>
      <c r="B525" s="41">
        <v>42528.999305555553</v>
      </c>
      <c r="C525" t="s">
        <v>10</v>
      </c>
      <c r="D525" t="s">
        <v>20</v>
      </c>
      <c r="E525" t="s">
        <v>19</v>
      </c>
      <c r="F525">
        <v>3.1</v>
      </c>
      <c r="G525" t="s">
        <v>17</v>
      </c>
    </row>
    <row r="526" spans="1:7" x14ac:dyDescent="0.35">
      <c r="A526" s="41">
        <v>42558.348611111112</v>
      </c>
      <c r="B526" s="41">
        <v>42558.368055555555</v>
      </c>
      <c r="C526" t="s">
        <v>10</v>
      </c>
      <c r="D526" t="s">
        <v>19</v>
      </c>
      <c r="E526" t="s">
        <v>20</v>
      </c>
      <c r="F526">
        <v>7.9</v>
      </c>
      <c r="G526" t="s">
        <v>28</v>
      </c>
    </row>
    <row r="527" spans="1:7" x14ac:dyDescent="0.35">
      <c r="A527" s="41">
        <v>42558.435416666667</v>
      </c>
      <c r="B527" s="41">
        <v>42558.439583333333</v>
      </c>
      <c r="C527" t="s">
        <v>10</v>
      </c>
      <c r="D527" t="s">
        <v>20</v>
      </c>
      <c r="E527" t="s">
        <v>19</v>
      </c>
      <c r="F527">
        <v>8.9</v>
      </c>
    </row>
    <row r="528" spans="1:7" x14ac:dyDescent="0.35">
      <c r="A528" s="41">
        <v>42558.540972222225</v>
      </c>
      <c r="B528" s="41">
        <v>42558.565972222219</v>
      </c>
      <c r="C528" t="s">
        <v>10</v>
      </c>
      <c r="D528" t="s">
        <v>153</v>
      </c>
      <c r="E528" t="s">
        <v>154</v>
      </c>
      <c r="F528">
        <v>12.8</v>
      </c>
    </row>
    <row r="529" spans="1:6" x14ac:dyDescent="0.35">
      <c r="A529" s="41">
        <v>42589.409722222219</v>
      </c>
      <c r="B529" s="41">
        <v>42589.425694444442</v>
      </c>
      <c r="C529" t="s">
        <v>10</v>
      </c>
      <c r="D529" t="s">
        <v>155</v>
      </c>
      <c r="E529" t="s">
        <v>170</v>
      </c>
      <c r="F529">
        <v>7.7</v>
      </c>
    </row>
    <row r="530" spans="1:6" x14ac:dyDescent="0.35">
      <c r="A530" s="41">
        <v>42589.45208333333</v>
      </c>
      <c r="B530" s="41">
        <v>42589.466666666667</v>
      </c>
      <c r="C530" t="s">
        <v>10</v>
      </c>
      <c r="D530" t="s">
        <v>170</v>
      </c>
      <c r="E530" t="s">
        <v>155</v>
      </c>
      <c r="F530">
        <v>7</v>
      </c>
    </row>
    <row r="531" spans="1:6" x14ac:dyDescent="0.35">
      <c r="A531" s="41">
        <v>42589.574999999997</v>
      </c>
      <c r="B531" s="41">
        <v>42589.59097222222</v>
      </c>
      <c r="C531" t="s">
        <v>10</v>
      </c>
      <c r="D531" t="s">
        <v>154</v>
      </c>
      <c r="E531" t="s">
        <v>160</v>
      </c>
      <c r="F531">
        <v>12.5</v>
      </c>
    </row>
    <row r="532" spans="1:6" x14ac:dyDescent="0.35">
      <c r="A532" s="41">
        <v>42589.71597222222</v>
      </c>
      <c r="B532" s="41">
        <v>42589.729166666664</v>
      </c>
      <c r="C532" t="s">
        <v>10</v>
      </c>
      <c r="D532" t="s">
        <v>153</v>
      </c>
      <c r="E532" t="s">
        <v>154</v>
      </c>
      <c r="F532">
        <v>13.2</v>
      </c>
    </row>
    <row r="533" spans="1:6" x14ac:dyDescent="0.35">
      <c r="A533" s="41">
        <v>42620.377083333333</v>
      </c>
      <c r="B533" s="41">
        <v>42620.406944444447</v>
      </c>
      <c r="C533" t="s">
        <v>10</v>
      </c>
      <c r="D533" t="s">
        <v>154</v>
      </c>
      <c r="E533" t="s">
        <v>153</v>
      </c>
      <c r="F533">
        <v>13</v>
      </c>
    </row>
    <row r="534" spans="1:6" x14ac:dyDescent="0.35">
      <c r="A534" s="41">
        <v>42620.411111111112</v>
      </c>
      <c r="B534" s="41">
        <v>42620.42083333333</v>
      </c>
      <c r="C534" t="s">
        <v>10</v>
      </c>
      <c r="D534" t="s">
        <v>153</v>
      </c>
      <c r="E534" t="s">
        <v>160</v>
      </c>
      <c r="F534">
        <v>4.9000000000000004</v>
      </c>
    </row>
    <row r="535" spans="1:6" x14ac:dyDescent="0.35">
      <c r="A535" s="41">
        <v>42620.427083333336</v>
      </c>
      <c r="B535" s="41">
        <v>42620.439583333333</v>
      </c>
      <c r="C535" t="s">
        <v>10</v>
      </c>
      <c r="D535" t="s">
        <v>160</v>
      </c>
      <c r="E535" t="s">
        <v>154</v>
      </c>
      <c r="F535">
        <v>8.5</v>
      </c>
    </row>
    <row r="536" spans="1:6" x14ac:dyDescent="0.35">
      <c r="A536" s="41">
        <v>42650.590277777781</v>
      </c>
      <c r="B536" s="41">
        <v>42650.595138888886</v>
      </c>
      <c r="C536" t="s">
        <v>10</v>
      </c>
      <c r="D536" t="s">
        <v>155</v>
      </c>
      <c r="E536" t="s">
        <v>171</v>
      </c>
      <c r="F536">
        <v>1.3</v>
      </c>
    </row>
    <row r="537" spans="1:6" x14ac:dyDescent="0.35">
      <c r="A537" s="41">
        <v>42650.669444444444</v>
      </c>
      <c r="B537" s="41">
        <v>42650.677083333336</v>
      </c>
      <c r="C537" t="s">
        <v>10</v>
      </c>
      <c r="D537" t="s">
        <v>171</v>
      </c>
      <c r="E537" t="s">
        <v>155</v>
      </c>
      <c r="F537">
        <v>1.8</v>
      </c>
    </row>
    <row r="538" spans="1:6" x14ac:dyDescent="0.35">
      <c r="A538" s="41">
        <v>42650.753472222219</v>
      </c>
      <c r="B538" s="41">
        <v>42650.76458333333</v>
      </c>
      <c r="C538" t="s">
        <v>10</v>
      </c>
      <c r="D538" t="s">
        <v>154</v>
      </c>
      <c r="E538" t="s">
        <v>153</v>
      </c>
      <c r="F538">
        <v>13.6</v>
      </c>
    </row>
    <row r="539" spans="1:6" x14ac:dyDescent="0.35">
      <c r="A539" s="41">
        <v>42650.82708333333</v>
      </c>
      <c r="B539" s="41">
        <v>42650.838888888888</v>
      </c>
      <c r="C539" t="s">
        <v>10</v>
      </c>
      <c r="D539" t="s">
        <v>153</v>
      </c>
      <c r="E539" t="s">
        <v>154</v>
      </c>
      <c r="F539">
        <v>13.4</v>
      </c>
    </row>
    <row r="540" spans="1:6" x14ac:dyDescent="0.35">
      <c r="A540" s="41">
        <v>42711.673611111109</v>
      </c>
      <c r="B540" s="41">
        <v>42711.697916666664</v>
      </c>
      <c r="C540" t="s">
        <v>10</v>
      </c>
      <c r="D540" t="s">
        <v>154</v>
      </c>
      <c r="E540" t="s">
        <v>153</v>
      </c>
      <c r="F540">
        <v>12.3</v>
      </c>
    </row>
    <row r="541" spans="1:6" x14ac:dyDescent="0.35">
      <c r="A541" s="41">
        <v>42711.806250000001</v>
      </c>
      <c r="B541" s="41">
        <v>42711.80972222222</v>
      </c>
      <c r="C541" t="s">
        <v>59</v>
      </c>
      <c r="D541" t="s">
        <v>153</v>
      </c>
      <c r="E541" t="s">
        <v>153</v>
      </c>
      <c r="F541">
        <v>1.4</v>
      </c>
    </row>
    <row r="542" spans="1:6" x14ac:dyDescent="0.35">
      <c r="A542" s="41">
        <v>42711.990972222222</v>
      </c>
      <c r="B542" t="s">
        <v>914</v>
      </c>
      <c r="C542" t="s">
        <v>59</v>
      </c>
      <c r="D542" t="s">
        <v>20</v>
      </c>
      <c r="E542" t="s">
        <v>19</v>
      </c>
      <c r="F542">
        <v>8.6999999999999993</v>
      </c>
    </row>
    <row r="543" spans="1:6" x14ac:dyDescent="0.35">
      <c r="A543" t="s">
        <v>915</v>
      </c>
      <c r="B543" t="s">
        <v>916</v>
      </c>
      <c r="C543" t="s">
        <v>59</v>
      </c>
      <c r="D543" t="s">
        <v>19</v>
      </c>
      <c r="E543" t="s">
        <v>20</v>
      </c>
      <c r="F543">
        <v>23.5</v>
      </c>
    </row>
    <row r="544" spans="1:6" x14ac:dyDescent="0.35">
      <c r="A544" t="s">
        <v>917</v>
      </c>
      <c r="B544" t="s">
        <v>918</v>
      </c>
      <c r="C544" t="s">
        <v>59</v>
      </c>
      <c r="D544" t="s">
        <v>20</v>
      </c>
      <c r="E544" t="s">
        <v>20</v>
      </c>
      <c r="F544">
        <v>2.2000000000000002</v>
      </c>
    </row>
    <row r="545" spans="1:7" x14ac:dyDescent="0.35">
      <c r="A545" t="s">
        <v>919</v>
      </c>
      <c r="B545" t="s">
        <v>920</v>
      </c>
      <c r="C545" t="s">
        <v>59</v>
      </c>
      <c r="D545" t="s">
        <v>20</v>
      </c>
      <c r="E545" t="s">
        <v>19</v>
      </c>
      <c r="F545">
        <v>4.4000000000000004</v>
      </c>
    </row>
    <row r="546" spans="1:7" x14ac:dyDescent="0.35">
      <c r="A546" t="s">
        <v>921</v>
      </c>
      <c r="B546" t="s">
        <v>922</v>
      </c>
      <c r="C546" t="s">
        <v>59</v>
      </c>
      <c r="D546" t="s">
        <v>19</v>
      </c>
      <c r="E546" t="s">
        <v>20</v>
      </c>
      <c r="F546">
        <v>3.3</v>
      </c>
    </row>
    <row r="547" spans="1:7" x14ac:dyDescent="0.35">
      <c r="A547" t="s">
        <v>923</v>
      </c>
      <c r="B547" t="s">
        <v>924</v>
      </c>
      <c r="C547" t="s">
        <v>10</v>
      </c>
      <c r="D547" t="s">
        <v>20</v>
      </c>
      <c r="E547" t="s">
        <v>20</v>
      </c>
      <c r="F547">
        <v>11.8</v>
      </c>
      <c r="G547" t="s">
        <v>14</v>
      </c>
    </row>
    <row r="548" spans="1:7" x14ac:dyDescent="0.35">
      <c r="A548" t="s">
        <v>925</v>
      </c>
      <c r="B548" t="s">
        <v>926</v>
      </c>
      <c r="C548" t="s">
        <v>10</v>
      </c>
      <c r="D548" t="s">
        <v>20</v>
      </c>
      <c r="E548" t="s">
        <v>172</v>
      </c>
      <c r="F548">
        <v>195.3</v>
      </c>
    </row>
    <row r="549" spans="1:7" x14ac:dyDescent="0.35">
      <c r="A549" t="s">
        <v>927</v>
      </c>
      <c r="B549" t="s">
        <v>928</v>
      </c>
      <c r="C549" t="s">
        <v>59</v>
      </c>
      <c r="D549" t="s">
        <v>172</v>
      </c>
      <c r="E549" t="s">
        <v>172</v>
      </c>
      <c r="F549">
        <v>8.3000000000000007</v>
      </c>
    </row>
    <row r="550" spans="1:7" x14ac:dyDescent="0.35">
      <c r="A550" t="s">
        <v>929</v>
      </c>
      <c r="B550" t="s">
        <v>930</v>
      </c>
      <c r="C550" t="s">
        <v>59</v>
      </c>
      <c r="D550" t="s">
        <v>172</v>
      </c>
      <c r="E550" t="s">
        <v>172</v>
      </c>
      <c r="F550">
        <v>3.2</v>
      </c>
    </row>
    <row r="551" spans="1:7" x14ac:dyDescent="0.35">
      <c r="A551" t="s">
        <v>931</v>
      </c>
      <c r="B551" t="s">
        <v>932</v>
      </c>
      <c r="C551" t="s">
        <v>59</v>
      </c>
      <c r="D551" t="s">
        <v>172</v>
      </c>
      <c r="E551" t="s">
        <v>173</v>
      </c>
      <c r="F551">
        <v>22.4</v>
      </c>
    </row>
    <row r="552" spans="1:7" x14ac:dyDescent="0.35">
      <c r="A552" t="s">
        <v>933</v>
      </c>
      <c r="B552" t="s">
        <v>934</v>
      </c>
      <c r="C552" t="s">
        <v>59</v>
      </c>
      <c r="D552" t="s">
        <v>173</v>
      </c>
      <c r="E552" t="s">
        <v>172</v>
      </c>
      <c r="F552">
        <v>12.2</v>
      </c>
    </row>
    <row r="553" spans="1:7" x14ac:dyDescent="0.35">
      <c r="A553" t="s">
        <v>935</v>
      </c>
      <c r="B553" t="s">
        <v>936</v>
      </c>
      <c r="C553" t="s">
        <v>59</v>
      </c>
      <c r="D553" t="s">
        <v>172</v>
      </c>
      <c r="E553" t="s">
        <v>172</v>
      </c>
      <c r="F553">
        <v>4.5</v>
      </c>
    </row>
    <row r="554" spans="1:7" x14ac:dyDescent="0.35">
      <c r="A554" t="s">
        <v>937</v>
      </c>
      <c r="B554" t="s">
        <v>938</v>
      </c>
      <c r="C554" t="s">
        <v>59</v>
      </c>
      <c r="D554" t="s">
        <v>172</v>
      </c>
      <c r="E554" t="s">
        <v>174</v>
      </c>
      <c r="F554">
        <v>28.1</v>
      </c>
    </row>
    <row r="555" spans="1:7" x14ac:dyDescent="0.35">
      <c r="A555" t="s">
        <v>939</v>
      </c>
      <c r="B555" t="s">
        <v>940</v>
      </c>
      <c r="C555" t="s">
        <v>59</v>
      </c>
      <c r="D555" t="s">
        <v>174</v>
      </c>
      <c r="E555" t="s">
        <v>174</v>
      </c>
      <c r="F555">
        <v>3.8</v>
      </c>
    </row>
    <row r="556" spans="1:7" x14ac:dyDescent="0.35">
      <c r="A556" t="s">
        <v>941</v>
      </c>
      <c r="B556" t="s">
        <v>942</v>
      </c>
      <c r="C556" t="s">
        <v>59</v>
      </c>
      <c r="D556" t="s">
        <v>174</v>
      </c>
      <c r="E556" t="s">
        <v>175</v>
      </c>
      <c r="F556">
        <v>41.9</v>
      </c>
    </row>
    <row r="557" spans="1:7" x14ac:dyDescent="0.35">
      <c r="A557" t="s">
        <v>943</v>
      </c>
      <c r="B557" t="s">
        <v>944</v>
      </c>
      <c r="C557" t="s">
        <v>59</v>
      </c>
      <c r="D557" t="s">
        <v>175</v>
      </c>
      <c r="E557" t="s">
        <v>172</v>
      </c>
      <c r="F557">
        <v>23.8</v>
      </c>
    </row>
    <row r="558" spans="1:7" x14ac:dyDescent="0.35">
      <c r="A558" t="s">
        <v>945</v>
      </c>
      <c r="B558" t="s">
        <v>946</v>
      </c>
      <c r="C558" t="s">
        <v>59</v>
      </c>
      <c r="D558" t="s">
        <v>172</v>
      </c>
      <c r="E558" t="s">
        <v>172</v>
      </c>
      <c r="F558">
        <v>13</v>
      </c>
    </row>
    <row r="559" spans="1:7" x14ac:dyDescent="0.35">
      <c r="A559" t="s">
        <v>947</v>
      </c>
      <c r="B559" t="s">
        <v>948</v>
      </c>
      <c r="C559" t="s">
        <v>10</v>
      </c>
      <c r="D559" t="s">
        <v>172</v>
      </c>
      <c r="E559" t="s">
        <v>172</v>
      </c>
      <c r="F559">
        <v>4.4000000000000004</v>
      </c>
      <c r="G559" t="s">
        <v>14</v>
      </c>
    </row>
    <row r="560" spans="1:7" x14ac:dyDescent="0.35">
      <c r="A560" t="s">
        <v>949</v>
      </c>
      <c r="B560" t="s">
        <v>950</v>
      </c>
      <c r="C560" t="s">
        <v>59</v>
      </c>
      <c r="D560" t="s">
        <v>172</v>
      </c>
      <c r="E560" t="s">
        <v>175</v>
      </c>
      <c r="F560">
        <v>15.1</v>
      </c>
      <c r="G560" t="s">
        <v>176</v>
      </c>
    </row>
    <row r="561" spans="1:7" x14ac:dyDescent="0.35">
      <c r="A561" t="s">
        <v>951</v>
      </c>
      <c r="B561" t="s">
        <v>952</v>
      </c>
      <c r="C561" t="s">
        <v>59</v>
      </c>
      <c r="D561" t="s">
        <v>175</v>
      </c>
      <c r="E561" t="s">
        <v>19</v>
      </c>
      <c r="F561">
        <v>180.2</v>
      </c>
      <c r="G561" t="s">
        <v>177</v>
      </c>
    </row>
    <row r="562" spans="1:7" x14ac:dyDescent="0.35">
      <c r="A562" t="s">
        <v>953</v>
      </c>
      <c r="B562" t="s">
        <v>954</v>
      </c>
      <c r="C562" t="s">
        <v>59</v>
      </c>
      <c r="D562" t="s">
        <v>19</v>
      </c>
      <c r="E562" t="s">
        <v>20</v>
      </c>
      <c r="F562">
        <v>4.0999999999999996</v>
      </c>
      <c r="G562" t="s">
        <v>178</v>
      </c>
    </row>
    <row r="563" spans="1:7" x14ac:dyDescent="0.35">
      <c r="A563" t="s">
        <v>955</v>
      </c>
      <c r="B563" t="s">
        <v>956</v>
      </c>
      <c r="C563" t="s">
        <v>59</v>
      </c>
      <c r="D563" t="s">
        <v>20</v>
      </c>
      <c r="E563" t="s">
        <v>19</v>
      </c>
      <c r="F563">
        <v>6.1</v>
      </c>
      <c r="G563" t="s">
        <v>178</v>
      </c>
    </row>
    <row r="564" spans="1:7" x14ac:dyDescent="0.35">
      <c r="A564" t="s">
        <v>957</v>
      </c>
      <c r="B564" t="s">
        <v>958</v>
      </c>
      <c r="C564" t="s">
        <v>59</v>
      </c>
      <c r="D564" t="s">
        <v>54</v>
      </c>
      <c r="E564" t="s">
        <v>61</v>
      </c>
      <c r="F564">
        <v>3.3</v>
      </c>
      <c r="G564" t="s">
        <v>178</v>
      </c>
    </row>
    <row r="565" spans="1:7" x14ac:dyDescent="0.35">
      <c r="A565" t="s">
        <v>959</v>
      </c>
      <c r="B565" t="s">
        <v>960</v>
      </c>
      <c r="C565" t="s">
        <v>59</v>
      </c>
      <c r="D565" t="s">
        <v>61</v>
      </c>
      <c r="E565" t="s">
        <v>42</v>
      </c>
      <c r="F565">
        <v>4.7</v>
      </c>
      <c r="G565" t="s">
        <v>178</v>
      </c>
    </row>
    <row r="566" spans="1:7" x14ac:dyDescent="0.35">
      <c r="A566" t="s">
        <v>961</v>
      </c>
      <c r="B566" t="s">
        <v>962</v>
      </c>
      <c r="C566" t="s">
        <v>10</v>
      </c>
      <c r="D566" t="s">
        <v>19</v>
      </c>
      <c r="E566" t="s">
        <v>52</v>
      </c>
      <c r="F566">
        <v>7.2</v>
      </c>
      <c r="G566" t="s">
        <v>15</v>
      </c>
    </row>
    <row r="567" spans="1:7" x14ac:dyDescent="0.35">
      <c r="A567" t="s">
        <v>963</v>
      </c>
      <c r="B567" t="s">
        <v>964</v>
      </c>
      <c r="C567" t="s">
        <v>10</v>
      </c>
      <c r="D567" t="s">
        <v>52</v>
      </c>
      <c r="E567" t="s">
        <v>19</v>
      </c>
      <c r="F567">
        <v>5.5</v>
      </c>
      <c r="G567" t="s">
        <v>12</v>
      </c>
    </row>
    <row r="568" spans="1:7" x14ac:dyDescent="0.35">
      <c r="A568" t="s">
        <v>965</v>
      </c>
      <c r="B568" t="s">
        <v>966</v>
      </c>
      <c r="C568" t="s">
        <v>10</v>
      </c>
      <c r="D568" t="s">
        <v>19</v>
      </c>
      <c r="E568" t="s">
        <v>20</v>
      </c>
      <c r="F568">
        <v>3.3</v>
      </c>
      <c r="G568" t="s">
        <v>12</v>
      </c>
    </row>
    <row r="569" spans="1:7" x14ac:dyDescent="0.35">
      <c r="A569" t="s">
        <v>967</v>
      </c>
      <c r="B569" t="s">
        <v>968</v>
      </c>
      <c r="C569" t="s">
        <v>10</v>
      </c>
      <c r="D569" t="s">
        <v>47</v>
      </c>
      <c r="E569" t="s">
        <v>79</v>
      </c>
      <c r="F569">
        <v>0.9</v>
      </c>
      <c r="G569" t="s">
        <v>14</v>
      </c>
    </row>
    <row r="570" spans="1:7" x14ac:dyDescent="0.35">
      <c r="A570" t="s">
        <v>969</v>
      </c>
      <c r="B570" t="s">
        <v>970</v>
      </c>
      <c r="C570" t="s">
        <v>10</v>
      </c>
      <c r="D570" t="s">
        <v>20</v>
      </c>
      <c r="E570" t="s">
        <v>19</v>
      </c>
      <c r="F570">
        <v>3.8</v>
      </c>
      <c r="G570" t="s">
        <v>12</v>
      </c>
    </row>
    <row r="571" spans="1:7" x14ac:dyDescent="0.35">
      <c r="A571" t="s">
        <v>971</v>
      </c>
      <c r="B571" t="s">
        <v>972</v>
      </c>
      <c r="C571" t="s">
        <v>10</v>
      </c>
      <c r="D571" t="s">
        <v>42</v>
      </c>
      <c r="E571" t="s">
        <v>179</v>
      </c>
      <c r="F571">
        <v>6.4</v>
      </c>
      <c r="G571" t="s">
        <v>17</v>
      </c>
    </row>
    <row r="572" spans="1:7" x14ac:dyDescent="0.35">
      <c r="A572" t="s">
        <v>973</v>
      </c>
      <c r="B572" t="s">
        <v>974</v>
      </c>
      <c r="C572" t="s">
        <v>10</v>
      </c>
      <c r="D572" t="s">
        <v>179</v>
      </c>
      <c r="E572" t="s">
        <v>180</v>
      </c>
      <c r="F572">
        <v>3</v>
      </c>
      <c r="G572" t="s">
        <v>15</v>
      </c>
    </row>
    <row r="573" spans="1:7" x14ac:dyDescent="0.35">
      <c r="A573" t="s">
        <v>975</v>
      </c>
      <c r="B573" t="s">
        <v>976</v>
      </c>
      <c r="C573" t="s">
        <v>10</v>
      </c>
      <c r="D573" t="s">
        <v>180</v>
      </c>
      <c r="E573" t="s">
        <v>42</v>
      </c>
      <c r="F573">
        <v>8.6999999999999993</v>
      </c>
      <c r="G573" t="s">
        <v>12</v>
      </c>
    </row>
    <row r="574" spans="1:7" x14ac:dyDescent="0.35">
      <c r="A574" t="s">
        <v>977</v>
      </c>
      <c r="B574" t="s">
        <v>978</v>
      </c>
      <c r="C574" t="s">
        <v>10</v>
      </c>
      <c r="D574" t="s">
        <v>42</v>
      </c>
      <c r="E574" t="s">
        <v>118</v>
      </c>
      <c r="F574">
        <v>3.9</v>
      </c>
      <c r="G574" t="s">
        <v>14</v>
      </c>
    </row>
    <row r="575" spans="1:7" x14ac:dyDescent="0.35">
      <c r="A575" t="s">
        <v>979</v>
      </c>
      <c r="B575" t="s">
        <v>980</v>
      </c>
      <c r="C575" t="s">
        <v>59</v>
      </c>
      <c r="D575" t="s">
        <v>118</v>
      </c>
      <c r="E575" t="s">
        <v>42</v>
      </c>
      <c r="F575">
        <v>4.8</v>
      </c>
    </row>
    <row r="576" spans="1:7" x14ac:dyDescent="0.35">
      <c r="A576" t="s">
        <v>981</v>
      </c>
      <c r="B576" t="s">
        <v>982</v>
      </c>
      <c r="C576" t="s">
        <v>59</v>
      </c>
      <c r="D576" t="s">
        <v>42</v>
      </c>
      <c r="E576" t="s">
        <v>58</v>
      </c>
      <c r="F576">
        <v>2.8</v>
      </c>
    </row>
    <row r="577" spans="1:7" x14ac:dyDescent="0.35">
      <c r="A577" t="s">
        <v>983</v>
      </c>
      <c r="B577" t="s">
        <v>984</v>
      </c>
      <c r="C577" t="s">
        <v>59</v>
      </c>
      <c r="D577" t="s">
        <v>58</v>
      </c>
      <c r="E577" t="s">
        <v>61</v>
      </c>
      <c r="F577">
        <v>1.4</v>
      </c>
    </row>
    <row r="578" spans="1:7" x14ac:dyDescent="0.35">
      <c r="A578" t="s">
        <v>985</v>
      </c>
      <c r="B578" t="s">
        <v>986</v>
      </c>
      <c r="C578" t="s">
        <v>59</v>
      </c>
      <c r="D578" t="s">
        <v>61</v>
      </c>
      <c r="E578" t="s">
        <v>42</v>
      </c>
      <c r="F578">
        <v>1.4</v>
      </c>
    </row>
    <row r="579" spans="1:7" x14ac:dyDescent="0.35">
      <c r="A579" t="s">
        <v>987</v>
      </c>
      <c r="B579" t="s">
        <v>988</v>
      </c>
      <c r="C579" t="s">
        <v>10</v>
      </c>
      <c r="D579" t="s">
        <v>42</v>
      </c>
      <c r="E579" t="s">
        <v>58</v>
      </c>
      <c r="F579">
        <v>2.7</v>
      </c>
    </row>
    <row r="580" spans="1:7" x14ac:dyDescent="0.35">
      <c r="A580" t="s">
        <v>989</v>
      </c>
      <c r="B580" t="s">
        <v>990</v>
      </c>
      <c r="C580" t="s">
        <v>10</v>
      </c>
      <c r="D580" t="s">
        <v>58</v>
      </c>
      <c r="E580" t="s">
        <v>119</v>
      </c>
      <c r="F580">
        <v>2.2999999999999998</v>
      </c>
    </row>
    <row r="581" spans="1:7" x14ac:dyDescent="0.35">
      <c r="A581" t="s">
        <v>991</v>
      </c>
      <c r="B581" t="s">
        <v>992</v>
      </c>
      <c r="C581" t="s">
        <v>10</v>
      </c>
      <c r="D581" t="s">
        <v>19</v>
      </c>
      <c r="E581" t="s">
        <v>20</v>
      </c>
      <c r="F581">
        <v>3.7</v>
      </c>
    </row>
    <row r="582" spans="1:7" x14ac:dyDescent="0.35">
      <c r="A582" t="s">
        <v>993</v>
      </c>
      <c r="B582" t="s">
        <v>994</v>
      </c>
      <c r="C582" t="s">
        <v>10</v>
      </c>
      <c r="D582" t="s">
        <v>20</v>
      </c>
      <c r="E582" t="s">
        <v>19</v>
      </c>
      <c r="F582">
        <v>2.9</v>
      </c>
    </row>
    <row r="583" spans="1:7" x14ac:dyDescent="0.35">
      <c r="A583" t="s">
        <v>995</v>
      </c>
      <c r="B583" t="s">
        <v>996</v>
      </c>
      <c r="C583" t="s">
        <v>10</v>
      </c>
      <c r="D583" t="s">
        <v>19</v>
      </c>
      <c r="E583" t="s">
        <v>20</v>
      </c>
      <c r="F583">
        <v>3.8</v>
      </c>
    </row>
    <row r="584" spans="1:7" x14ac:dyDescent="0.35">
      <c r="A584" t="s">
        <v>997</v>
      </c>
      <c r="B584" t="s">
        <v>998</v>
      </c>
      <c r="C584" t="s">
        <v>10</v>
      </c>
      <c r="D584" t="s">
        <v>20</v>
      </c>
      <c r="E584" t="s">
        <v>19</v>
      </c>
      <c r="F584">
        <v>5.0999999999999996</v>
      </c>
    </row>
    <row r="585" spans="1:7" x14ac:dyDescent="0.35">
      <c r="A585" t="s">
        <v>999</v>
      </c>
      <c r="B585" t="s">
        <v>1000</v>
      </c>
      <c r="C585" t="s">
        <v>10</v>
      </c>
      <c r="D585" t="s">
        <v>47</v>
      </c>
      <c r="E585" t="s">
        <v>180</v>
      </c>
      <c r="F585">
        <v>9.1</v>
      </c>
    </row>
    <row r="586" spans="1:7" x14ac:dyDescent="0.35">
      <c r="A586" t="s">
        <v>1001</v>
      </c>
      <c r="B586" t="s">
        <v>1002</v>
      </c>
      <c r="C586" t="s">
        <v>10</v>
      </c>
      <c r="D586" t="s">
        <v>19</v>
      </c>
      <c r="E586" t="s">
        <v>40</v>
      </c>
      <c r="F586">
        <v>8</v>
      </c>
    </row>
    <row r="587" spans="1:7" x14ac:dyDescent="0.35">
      <c r="A587" t="s">
        <v>1003</v>
      </c>
      <c r="B587" t="s">
        <v>1004</v>
      </c>
      <c r="C587" t="s">
        <v>10</v>
      </c>
      <c r="D587" t="s">
        <v>40</v>
      </c>
      <c r="E587" t="s">
        <v>19</v>
      </c>
      <c r="F587">
        <v>9.9</v>
      </c>
      <c r="G587" t="s">
        <v>15</v>
      </c>
    </row>
    <row r="588" spans="1:7" x14ac:dyDescent="0.35">
      <c r="A588" t="s">
        <v>1005</v>
      </c>
      <c r="B588" t="s">
        <v>1006</v>
      </c>
      <c r="C588" t="s">
        <v>10</v>
      </c>
      <c r="D588" t="s">
        <v>19</v>
      </c>
      <c r="E588" t="s">
        <v>20</v>
      </c>
      <c r="F588">
        <v>6.1</v>
      </c>
      <c r="G588" t="s">
        <v>12</v>
      </c>
    </row>
    <row r="589" spans="1:7" x14ac:dyDescent="0.35">
      <c r="A589" t="s">
        <v>1007</v>
      </c>
      <c r="B589" t="s">
        <v>1008</v>
      </c>
      <c r="C589" t="s">
        <v>10</v>
      </c>
      <c r="D589" t="s">
        <v>20</v>
      </c>
      <c r="E589" t="s">
        <v>19</v>
      </c>
      <c r="F589">
        <v>12.2</v>
      </c>
    </row>
    <row r="590" spans="1:7" x14ac:dyDescent="0.35">
      <c r="A590" t="s">
        <v>1009</v>
      </c>
      <c r="B590" t="s">
        <v>1010</v>
      </c>
      <c r="C590" t="s">
        <v>10</v>
      </c>
      <c r="D590" t="s">
        <v>77</v>
      </c>
      <c r="E590" t="s">
        <v>42</v>
      </c>
      <c r="F590">
        <v>8</v>
      </c>
    </row>
    <row r="591" spans="1:7" x14ac:dyDescent="0.35">
      <c r="A591" t="s">
        <v>1011</v>
      </c>
      <c r="B591" t="s">
        <v>1012</v>
      </c>
      <c r="C591" t="s">
        <v>10</v>
      </c>
      <c r="D591" t="s">
        <v>19</v>
      </c>
      <c r="E591" t="s">
        <v>20</v>
      </c>
      <c r="F591">
        <v>4</v>
      </c>
    </row>
    <row r="592" spans="1:7" x14ac:dyDescent="0.35">
      <c r="A592" t="s">
        <v>1013</v>
      </c>
      <c r="B592" t="s">
        <v>1014</v>
      </c>
      <c r="C592" t="s">
        <v>10</v>
      </c>
      <c r="D592" t="s">
        <v>20</v>
      </c>
      <c r="E592" t="s">
        <v>19</v>
      </c>
      <c r="F592">
        <v>9.5</v>
      </c>
    </row>
    <row r="593" spans="1:7" x14ac:dyDescent="0.35">
      <c r="A593" t="s">
        <v>1015</v>
      </c>
      <c r="B593" t="s">
        <v>1016</v>
      </c>
      <c r="C593" t="s">
        <v>10</v>
      </c>
      <c r="D593" t="s">
        <v>19</v>
      </c>
      <c r="E593" t="s">
        <v>20</v>
      </c>
      <c r="F593">
        <v>3</v>
      </c>
    </row>
    <row r="594" spans="1:7" x14ac:dyDescent="0.35">
      <c r="A594" t="s">
        <v>1017</v>
      </c>
      <c r="B594" t="s">
        <v>1018</v>
      </c>
      <c r="C594" t="s">
        <v>10</v>
      </c>
      <c r="D594" t="s">
        <v>20</v>
      </c>
      <c r="E594" t="s">
        <v>19</v>
      </c>
      <c r="F594">
        <v>6.3</v>
      </c>
    </row>
    <row r="595" spans="1:7" x14ac:dyDescent="0.35">
      <c r="A595" t="s">
        <v>1019</v>
      </c>
      <c r="B595" t="s">
        <v>1020</v>
      </c>
      <c r="C595" t="s">
        <v>10</v>
      </c>
      <c r="D595" t="s">
        <v>19</v>
      </c>
      <c r="E595" t="s">
        <v>40</v>
      </c>
      <c r="F595">
        <v>10.4</v>
      </c>
      <c r="G595" t="s">
        <v>15</v>
      </c>
    </row>
    <row r="596" spans="1:7" x14ac:dyDescent="0.35">
      <c r="A596" t="s">
        <v>1021</v>
      </c>
      <c r="B596" t="s">
        <v>1022</v>
      </c>
      <c r="C596" t="s">
        <v>10</v>
      </c>
      <c r="D596" t="s">
        <v>40</v>
      </c>
      <c r="E596" t="s">
        <v>19</v>
      </c>
      <c r="F596">
        <v>9.9</v>
      </c>
      <c r="G596" t="s">
        <v>15</v>
      </c>
    </row>
    <row r="597" spans="1:7" x14ac:dyDescent="0.35">
      <c r="A597" t="s">
        <v>1023</v>
      </c>
      <c r="B597" t="s">
        <v>1024</v>
      </c>
      <c r="C597" t="s">
        <v>10</v>
      </c>
      <c r="D597" t="s">
        <v>42</v>
      </c>
      <c r="E597" t="s">
        <v>120</v>
      </c>
      <c r="F597">
        <v>1.5</v>
      </c>
    </row>
    <row r="598" spans="1:7" x14ac:dyDescent="0.35">
      <c r="A598" t="s">
        <v>1025</v>
      </c>
      <c r="B598" t="s">
        <v>1026</v>
      </c>
      <c r="C598" t="s">
        <v>10</v>
      </c>
      <c r="D598" t="s">
        <v>19</v>
      </c>
      <c r="E598" t="s">
        <v>20</v>
      </c>
      <c r="F598">
        <v>4.9000000000000004</v>
      </c>
    </row>
    <row r="599" spans="1:7" x14ac:dyDescent="0.35">
      <c r="A599" t="s">
        <v>1027</v>
      </c>
      <c r="B599" t="s">
        <v>1028</v>
      </c>
      <c r="C599" t="s">
        <v>10</v>
      </c>
      <c r="D599" t="s">
        <v>20</v>
      </c>
      <c r="E599" t="s">
        <v>19</v>
      </c>
      <c r="F599">
        <v>7.9</v>
      </c>
    </row>
    <row r="600" spans="1:7" x14ac:dyDescent="0.35">
      <c r="A600" t="s">
        <v>1029</v>
      </c>
      <c r="B600" t="s">
        <v>1030</v>
      </c>
      <c r="C600" t="s">
        <v>10</v>
      </c>
      <c r="D600" t="s">
        <v>120</v>
      </c>
      <c r="E600" t="s">
        <v>42</v>
      </c>
      <c r="F600">
        <v>1.7</v>
      </c>
    </row>
    <row r="601" spans="1:7" x14ac:dyDescent="0.35">
      <c r="A601" t="s">
        <v>1031</v>
      </c>
      <c r="B601" t="s">
        <v>1032</v>
      </c>
      <c r="C601" t="s">
        <v>10</v>
      </c>
      <c r="D601" t="s">
        <v>42</v>
      </c>
      <c r="E601" t="s">
        <v>48</v>
      </c>
      <c r="F601">
        <v>2.2000000000000002</v>
      </c>
    </row>
    <row r="602" spans="1:7" x14ac:dyDescent="0.35">
      <c r="A602" t="s">
        <v>1033</v>
      </c>
      <c r="B602" t="s">
        <v>1034</v>
      </c>
      <c r="C602" t="s">
        <v>10</v>
      </c>
      <c r="D602" t="s">
        <v>48</v>
      </c>
      <c r="E602" t="s">
        <v>42</v>
      </c>
      <c r="F602">
        <v>2.1</v>
      </c>
    </row>
    <row r="603" spans="1:7" x14ac:dyDescent="0.35">
      <c r="A603" t="s">
        <v>1035</v>
      </c>
      <c r="B603" t="s">
        <v>1036</v>
      </c>
      <c r="C603" t="s">
        <v>10</v>
      </c>
      <c r="D603" t="s">
        <v>19</v>
      </c>
      <c r="E603" t="s">
        <v>20</v>
      </c>
      <c r="F603">
        <v>2.5</v>
      </c>
      <c r="G603" t="s">
        <v>12</v>
      </c>
    </row>
    <row r="604" spans="1:7" x14ac:dyDescent="0.35">
      <c r="A604" t="s">
        <v>1037</v>
      </c>
      <c r="B604" t="s">
        <v>1038</v>
      </c>
      <c r="C604" t="s">
        <v>10</v>
      </c>
      <c r="D604" t="s">
        <v>20</v>
      </c>
      <c r="E604" t="s">
        <v>19</v>
      </c>
      <c r="F604">
        <v>2.5</v>
      </c>
      <c r="G604" t="s">
        <v>12</v>
      </c>
    </row>
    <row r="605" spans="1:7" x14ac:dyDescent="0.35">
      <c r="A605" t="s">
        <v>1039</v>
      </c>
      <c r="B605" t="s">
        <v>1040</v>
      </c>
      <c r="C605" t="s">
        <v>10</v>
      </c>
      <c r="D605" t="s">
        <v>19</v>
      </c>
      <c r="E605" t="s">
        <v>20</v>
      </c>
      <c r="F605">
        <v>2.8</v>
      </c>
    </row>
    <row r="606" spans="1:7" x14ac:dyDescent="0.35">
      <c r="A606" t="s">
        <v>1041</v>
      </c>
      <c r="B606" t="s">
        <v>1042</v>
      </c>
      <c r="C606" t="s">
        <v>10</v>
      </c>
      <c r="D606" t="s">
        <v>20</v>
      </c>
      <c r="E606" t="s">
        <v>44</v>
      </c>
      <c r="F606">
        <v>14.7</v>
      </c>
    </row>
    <row r="607" spans="1:7" x14ac:dyDescent="0.35">
      <c r="A607" t="s">
        <v>1043</v>
      </c>
      <c r="B607" t="s">
        <v>1044</v>
      </c>
      <c r="C607" t="s">
        <v>10</v>
      </c>
      <c r="D607" t="s">
        <v>44</v>
      </c>
      <c r="E607" t="s">
        <v>20</v>
      </c>
      <c r="F607">
        <v>14.6</v>
      </c>
    </row>
    <row r="608" spans="1:7" x14ac:dyDescent="0.35">
      <c r="A608" t="s">
        <v>1045</v>
      </c>
      <c r="B608" t="s">
        <v>1046</v>
      </c>
      <c r="C608" t="s">
        <v>10</v>
      </c>
      <c r="D608" t="s">
        <v>20</v>
      </c>
      <c r="E608" t="s">
        <v>19</v>
      </c>
      <c r="F608">
        <v>2.2999999999999998</v>
      </c>
    </row>
    <row r="609" spans="1:7" x14ac:dyDescent="0.35">
      <c r="A609" t="s">
        <v>1047</v>
      </c>
      <c r="B609" t="s">
        <v>1048</v>
      </c>
      <c r="C609" t="s">
        <v>10</v>
      </c>
      <c r="D609" t="s">
        <v>42</v>
      </c>
      <c r="E609" t="s">
        <v>48</v>
      </c>
      <c r="F609">
        <v>2.2000000000000002</v>
      </c>
    </row>
    <row r="610" spans="1:7" x14ac:dyDescent="0.35">
      <c r="A610" t="s">
        <v>1049</v>
      </c>
      <c r="B610" t="s">
        <v>1050</v>
      </c>
      <c r="C610" t="s">
        <v>10</v>
      </c>
      <c r="D610" t="s">
        <v>48</v>
      </c>
      <c r="E610" t="s">
        <v>42</v>
      </c>
      <c r="F610">
        <v>2.2000000000000002</v>
      </c>
      <c r="G610" t="s">
        <v>12</v>
      </c>
    </row>
    <row r="611" spans="1:7" x14ac:dyDescent="0.35">
      <c r="A611" t="s">
        <v>1051</v>
      </c>
      <c r="B611" t="s">
        <v>1052</v>
      </c>
      <c r="C611" t="s">
        <v>10</v>
      </c>
      <c r="D611" t="s">
        <v>19</v>
      </c>
      <c r="E611" t="s">
        <v>40</v>
      </c>
      <c r="F611">
        <v>14</v>
      </c>
    </row>
    <row r="612" spans="1:7" x14ac:dyDescent="0.35">
      <c r="A612" t="s">
        <v>1053</v>
      </c>
      <c r="B612" t="s">
        <v>1054</v>
      </c>
      <c r="C612" t="s">
        <v>10</v>
      </c>
      <c r="D612" t="s">
        <v>40</v>
      </c>
      <c r="E612" t="s">
        <v>19</v>
      </c>
      <c r="F612">
        <v>13.3</v>
      </c>
    </row>
    <row r="613" spans="1:7" x14ac:dyDescent="0.35">
      <c r="A613" t="s">
        <v>1055</v>
      </c>
      <c r="B613" t="s">
        <v>1056</v>
      </c>
      <c r="C613" t="s">
        <v>10</v>
      </c>
      <c r="D613" t="s">
        <v>48</v>
      </c>
      <c r="E613" t="s">
        <v>42</v>
      </c>
      <c r="F613">
        <v>1.8</v>
      </c>
    </row>
    <row r="614" spans="1:7" x14ac:dyDescent="0.35">
      <c r="A614" s="41">
        <v>42377.532638888886</v>
      </c>
      <c r="B614" s="41">
        <v>42377.544444444444</v>
      </c>
      <c r="C614" t="s">
        <v>10</v>
      </c>
      <c r="D614" t="s">
        <v>42</v>
      </c>
      <c r="E614" t="s">
        <v>181</v>
      </c>
      <c r="F614">
        <v>6.2</v>
      </c>
    </row>
    <row r="615" spans="1:7" x14ac:dyDescent="0.35">
      <c r="A615" s="41">
        <v>42377.547222222223</v>
      </c>
      <c r="B615" s="41">
        <v>42377.554861111108</v>
      </c>
      <c r="C615" t="s">
        <v>10</v>
      </c>
      <c r="D615" t="s">
        <v>181</v>
      </c>
      <c r="E615" t="s">
        <v>180</v>
      </c>
      <c r="F615">
        <v>1.3</v>
      </c>
    </row>
    <row r="616" spans="1:7" x14ac:dyDescent="0.35">
      <c r="A616" s="41">
        <v>42377.561111111114</v>
      </c>
      <c r="B616" s="41">
        <v>42377.573611111111</v>
      </c>
      <c r="C616" t="s">
        <v>10</v>
      </c>
      <c r="D616" t="s">
        <v>180</v>
      </c>
      <c r="E616" t="s">
        <v>48</v>
      </c>
      <c r="F616">
        <v>1.9</v>
      </c>
    </row>
    <row r="617" spans="1:7" x14ac:dyDescent="0.35">
      <c r="A617" s="41">
        <v>42377.577777777777</v>
      </c>
      <c r="B617" s="41">
        <v>42377.593055555553</v>
      </c>
      <c r="C617" t="s">
        <v>10</v>
      </c>
      <c r="D617" t="s">
        <v>19</v>
      </c>
      <c r="E617" t="s">
        <v>52</v>
      </c>
      <c r="F617">
        <v>6.9</v>
      </c>
    </row>
    <row r="618" spans="1:7" x14ac:dyDescent="0.35">
      <c r="A618" s="41">
        <v>42377.652777777781</v>
      </c>
      <c r="B618" s="41">
        <v>42377.657638888886</v>
      </c>
      <c r="C618" t="s">
        <v>10</v>
      </c>
      <c r="D618" t="s">
        <v>52</v>
      </c>
      <c r="E618" t="s">
        <v>19</v>
      </c>
      <c r="F618">
        <v>4.5999999999999996</v>
      </c>
    </row>
    <row r="619" spans="1:7" x14ac:dyDescent="0.35">
      <c r="A619" s="41">
        <v>42377.679166666669</v>
      </c>
      <c r="B619" s="41">
        <v>42377.684027777781</v>
      </c>
      <c r="C619" t="s">
        <v>10</v>
      </c>
      <c r="D619" t="s">
        <v>42</v>
      </c>
      <c r="E619" t="s">
        <v>58</v>
      </c>
      <c r="F619">
        <v>2.8</v>
      </c>
    </row>
    <row r="620" spans="1:7" x14ac:dyDescent="0.35">
      <c r="A620" s="41">
        <v>42377.686805555553</v>
      </c>
      <c r="B620" s="41">
        <v>42377.707638888889</v>
      </c>
      <c r="C620" t="s">
        <v>10</v>
      </c>
      <c r="D620" t="s">
        <v>19</v>
      </c>
      <c r="E620" t="s">
        <v>20</v>
      </c>
      <c r="F620">
        <v>9.1</v>
      </c>
    </row>
    <row r="621" spans="1:7" x14ac:dyDescent="0.35">
      <c r="A621" s="41">
        <v>42377.724305555559</v>
      </c>
      <c r="B621" s="41">
        <v>42377.746527777781</v>
      </c>
      <c r="C621" t="s">
        <v>10</v>
      </c>
      <c r="D621" t="s">
        <v>20</v>
      </c>
      <c r="E621" t="s">
        <v>19</v>
      </c>
      <c r="F621">
        <v>8.1</v>
      </c>
    </row>
    <row r="622" spans="1:7" x14ac:dyDescent="0.35">
      <c r="A622" s="41">
        <v>42408.34097222222</v>
      </c>
      <c r="B622" s="41">
        <v>42408.355555555558</v>
      </c>
      <c r="C622" t="s">
        <v>10</v>
      </c>
      <c r="D622" t="s">
        <v>19</v>
      </c>
      <c r="E622" t="s">
        <v>20</v>
      </c>
      <c r="F622">
        <v>8.4</v>
      </c>
      <c r="G622" t="s">
        <v>15</v>
      </c>
    </row>
    <row r="623" spans="1:7" x14ac:dyDescent="0.35">
      <c r="A623" s="41">
        <v>42408.493750000001</v>
      </c>
      <c r="B623" s="41">
        <v>42408.510416666664</v>
      </c>
      <c r="C623" t="s">
        <v>10</v>
      </c>
      <c r="D623" t="s">
        <v>182</v>
      </c>
      <c r="E623" t="s">
        <v>183</v>
      </c>
      <c r="F623">
        <v>4.9000000000000004</v>
      </c>
    </row>
    <row r="624" spans="1:7" x14ac:dyDescent="0.35">
      <c r="A624" s="41">
        <v>42408.802083333336</v>
      </c>
      <c r="B624" s="41">
        <v>42408.807638888888</v>
      </c>
      <c r="C624" t="s">
        <v>10</v>
      </c>
      <c r="D624" t="s">
        <v>184</v>
      </c>
      <c r="E624" t="s">
        <v>185</v>
      </c>
      <c r="F624">
        <v>1</v>
      </c>
    </row>
    <row r="625" spans="1:7" x14ac:dyDescent="0.35">
      <c r="A625" s="41">
        <v>42408.890972222223</v>
      </c>
      <c r="B625" s="41">
        <v>42408.895138888889</v>
      </c>
      <c r="C625" t="s">
        <v>10</v>
      </c>
      <c r="D625" t="s">
        <v>185</v>
      </c>
      <c r="E625" t="s">
        <v>184</v>
      </c>
      <c r="F625">
        <v>1</v>
      </c>
    </row>
    <row r="626" spans="1:7" x14ac:dyDescent="0.35">
      <c r="A626" s="41">
        <v>42437.531944444447</v>
      </c>
      <c r="B626" s="41">
        <v>42437.541666666664</v>
      </c>
      <c r="C626" t="s">
        <v>10</v>
      </c>
      <c r="D626" t="s">
        <v>186</v>
      </c>
      <c r="E626" t="s">
        <v>187</v>
      </c>
      <c r="F626">
        <v>2</v>
      </c>
    </row>
    <row r="627" spans="1:7" x14ac:dyDescent="0.35">
      <c r="A627" s="41">
        <v>42437.624305555553</v>
      </c>
      <c r="B627" s="41">
        <v>42437.627083333333</v>
      </c>
      <c r="C627" t="s">
        <v>10</v>
      </c>
      <c r="D627" t="s">
        <v>185</v>
      </c>
      <c r="E627" t="s">
        <v>184</v>
      </c>
      <c r="F627">
        <v>1.1000000000000001</v>
      </c>
    </row>
    <row r="628" spans="1:7" x14ac:dyDescent="0.35">
      <c r="A628" s="41">
        <v>42437.666666666664</v>
      </c>
      <c r="B628" s="41">
        <v>42437.669444444444</v>
      </c>
      <c r="C628" t="s">
        <v>10</v>
      </c>
      <c r="D628" t="s">
        <v>184</v>
      </c>
      <c r="E628" t="s">
        <v>35</v>
      </c>
      <c r="F628">
        <v>1.5</v>
      </c>
    </row>
    <row r="629" spans="1:7" x14ac:dyDescent="0.35">
      <c r="A629" s="41">
        <v>42498.724305555559</v>
      </c>
      <c r="B629" s="41">
        <v>42498.729166666664</v>
      </c>
      <c r="C629" t="s">
        <v>10</v>
      </c>
      <c r="D629" t="s">
        <v>188</v>
      </c>
      <c r="E629" t="s">
        <v>184</v>
      </c>
      <c r="F629">
        <v>1.3</v>
      </c>
    </row>
    <row r="630" spans="1:7" x14ac:dyDescent="0.35">
      <c r="A630" s="41">
        <v>42498.761805555558</v>
      </c>
      <c r="B630" s="41">
        <v>42498.76458333333</v>
      </c>
      <c r="C630" t="s">
        <v>10</v>
      </c>
      <c r="D630" t="s">
        <v>184</v>
      </c>
      <c r="E630" t="s">
        <v>189</v>
      </c>
      <c r="F630">
        <v>1.8</v>
      </c>
    </row>
    <row r="631" spans="1:7" x14ac:dyDescent="0.35">
      <c r="A631" s="41">
        <v>42498.803472222222</v>
      </c>
      <c r="B631" s="41">
        <v>42498.810416666667</v>
      </c>
      <c r="C631" t="s">
        <v>10</v>
      </c>
      <c r="D631" t="s">
        <v>189</v>
      </c>
      <c r="E631" t="s">
        <v>184</v>
      </c>
      <c r="F631">
        <v>1.5</v>
      </c>
    </row>
    <row r="632" spans="1:7" x14ac:dyDescent="0.35">
      <c r="A632" s="41">
        <v>42529.277777777781</v>
      </c>
      <c r="B632" s="41">
        <v>42529.290277777778</v>
      </c>
      <c r="C632" t="s">
        <v>10</v>
      </c>
      <c r="D632" t="s">
        <v>183</v>
      </c>
      <c r="E632" t="s">
        <v>182</v>
      </c>
      <c r="F632">
        <v>6.6</v>
      </c>
    </row>
    <row r="633" spans="1:7" x14ac:dyDescent="0.35">
      <c r="A633" s="41">
        <v>42529.396527777775</v>
      </c>
      <c r="B633" s="41">
        <v>42529.411805555559</v>
      </c>
      <c r="C633" t="s">
        <v>10</v>
      </c>
      <c r="D633" t="s">
        <v>20</v>
      </c>
      <c r="E633" t="s">
        <v>19</v>
      </c>
      <c r="F633">
        <v>8</v>
      </c>
    </row>
    <row r="634" spans="1:7" x14ac:dyDescent="0.35">
      <c r="A634" s="41">
        <v>42559.718055555553</v>
      </c>
      <c r="B634" s="41">
        <v>42559.724305555559</v>
      </c>
      <c r="C634" t="s">
        <v>10</v>
      </c>
      <c r="D634" t="s">
        <v>42</v>
      </c>
      <c r="E634" t="s">
        <v>58</v>
      </c>
      <c r="F634">
        <v>2.7</v>
      </c>
    </row>
    <row r="635" spans="1:7" x14ac:dyDescent="0.35">
      <c r="A635" s="41">
        <v>42559.727777777778</v>
      </c>
      <c r="B635" s="41">
        <v>42559.738194444442</v>
      </c>
      <c r="C635" t="s">
        <v>10</v>
      </c>
      <c r="D635" t="s">
        <v>58</v>
      </c>
      <c r="E635" t="s">
        <v>42</v>
      </c>
      <c r="F635">
        <v>2.7</v>
      </c>
      <c r="G635" t="s">
        <v>17</v>
      </c>
    </row>
    <row r="636" spans="1:7" x14ac:dyDescent="0.35">
      <c r="A636" s="41">
        <v>42559.761805555558</v>
      </c>
      <c r="B636" s="41">
        <v>42559.765972222223</v>
      </c>
      <c r="C636" t="s">
        <v>10</v>
      </c>
      <c r="D636" t="s">
        <v>19</v>
      </c>
      <c r="E636" t="s">
        <v>20</v>
      </c>
      <c r="F636">
        <v>2.5</v>
      </c>
    </row>
    <row r="637" spans="1:7" x14ac:dyDescent="0.35">
      <c r="A637" s="41">
        <v>42559.84375</v>
      </c>
      <c r="B637" s="41">
        <v>42559.849305555559</v>
      </c>
      <c r="C637" t="s">
        <v>10</v>
      </c>
      <c r="D637" t="s">
        <v>20</v>
      </c>
      <c r="E637" t="s">
        <v>19</v>
      </c>
      <c r="F637">
        <v>2.5</v>
      </c>
      <c r="G637" t="s">
        <v>12</v>
      </c>
    </row>
    <row r="638" spans="1:7" x14ac:dyDescent="0.35">
      <c r="A638" s="41">
        <v>42590.678472222222</v>
      </c>
      <c r="B638" s="41">
        <v>42590.688194444447</v>
      </c>
      <c r="C638" t="s">
        <v>10</v>
      </c>
      <c r="D638" t="s">
        <v>42</v>
      </c>
      <c r="E638" t="s">
        <v>41</v>
      </c>
      <c r="F638">
        <v>5.2</v>
      </c>
    </row>
    <row r="639" spans="1:7" x14ac:dyDescent="0.35">
      <c r="A639" s="41">
        <v>42590.692361111112</v>
      </c>
      <c r="B639" s="41">
        <v>42590.701388888891</v>
      </c>
      <c r="C639" t="s">
        <v>10</v>
      </c>
      <c r="D639" t="s">
        <v>41</v>
      </c>
      <c r="E639" t="s">
        <v>58</v>
      </c>
      <c r="F639">
        <v>4</v>
      </c>
    </row>
    <row r="640" spans="1:7" x14ac:dyDescent="0.35">
      <c r="A640" s="41">
        <v>42590.709722222222</v>
      </c>
      <c r="B640" s="41">
        <v>42590.717361111114</v>
      </c>
      <c r="C640" t="s">
        <v>10</v>
      </c>
      <c r="D640" t="s">
        <v>58</v>
      </c>
      <c r="E640" t="s">
        <v>42</v>
      </c>
      <c r="F640">
        <v>2.7</v>
      </c>
      <c r="G640" t="s">
        <v>17</v>
      </c>
    </row>
    <row r="641" spans="1:7" x14ac:dyDescent="0.35">
      <c r="A641" s="41">
        <v>42590.909722222219</v>
      </c>
      <c r="B641" s="41">
        <v>42590.927083333336</v>
      </c>
      <c r="C641" t="s">
        <v>10</v>
      </c>
      <c r="D641" t="s">
        <v>19</v>
      </c>
      <c r="E641" t="s">
        <v>20</v>
      </c>
      <c r="F641">
        <v>4.8</v>
      </c>
    </row>
    <row r="642" spans="1:7" x14ac:dyDescent="0.35">
      <c r="A642" s="41">
        <v>42590.977777777778</v>
      </c>
      <c r="B642" s="41">
        <v>42590.984027777777</v>
      </c>
      <c r="C642" t="s">
        <v>10</v>
      </c>
      <c r="D642" t="s">
        <v>20</v>
      </c>
      <c r="E642" t="s">
        <v>19</v>
      </c>
      <c r="F642">
        <v>3.2</v>
      </c>
      <c r="G642" t="s">
        <v>17</v>
      </c>
    </row>
    <row r="643" spans="1:7" x14ac:dyDescent="0.35">
      <c r="A643" s="41">
        <v>42621.597222222219</v>
      </c>
      <c r="B643" s="41">
        <v>42621.609722222223</v>
      </c>
      <c r="C643" t="s">
        <v>10</v>
      </c>
      <c r="D643" t="s">
        <v>42</v>
      </c>
      <c r="E643" t="s">
        <v>76</v>
      </c>
      <c r="F643">
        <v>6.9</v>
      </c>
    </row>
    <row r="644" spans="1:7" x14ac:dyDescent="0.35">
      <c r="A644" s="41">
        <v>42621.635416666664</v>
      </c>
      <c r="B644" s="41">
        <v>42621.65</v>
      </c>
      <c r="C644" t="s">
        <v>10</v>
      </c>
      <c r="D644" t="s">
        <v>19</v>
      </c>
      <c r="E644" t="s">
        <v>44</v>
      </c>
      <c r="F644">
        <v>14.9</v>
      </c>
    </row>
    <row r="645" spans="1:7" x14ac:dyDescent="0.35">
      <c r="A645" s="41">
        <v>42621.669444444444</v>
      </c>
      <c r="B645" s="41">
        <v>42621.692361111112</v>
      </c>
      <c r="C645" t="s">
        <v>10</v>
      </c>
      <c r="D645" t="s">
        <v>44</v>
      </c>
      <c r="E645" t="s">
        <v>19</v>
      </c>
      <c r="F645">
        <v>17.399999999999999</v>
      </c>
    </row>
    <row r="646" spans="1:7" x14ac:dyDescent="0.35">
      <c r="A646" s="41">
        <v>42651.705555555556</v>
      </c>
      <c r="B646" s="41">
        <v>42651.724999999999</v>
      </c>
      <c r="C646" t="s">
        <v>10</v>
      </c>
      <c r="D646" t="s">
        <v>19</v>
      </c>
      <c r="E646" t="s">
        <v>40</v>
      </c>
      <c r="F646">
        <v>12.9</v>
      </c>
    </row>
    <row r="647" spans="1:7" x14ac:dyDescent="0.35">
      <c r="A647" s="41">
        <v>42651.745138888888</v>
      </c>
      <c r="B647" s="41">
        <v>42651.769444444442</v>
      </c>
      <c r="C647" t="s">
        <v>10</v>
      </c>
      <c r="D647" t="s">
        <v>40</v>
      </c>
      <c r="E647" t="s">
        <v>52</v>
      </c>
      <c r="F647">
        <v>15.3</v>
      </c>
    </row>
    <row r="648" spans="1:7" x14ac:dyDescent="0.35">
      <c r="A648" s="41">
        <v>42651.78402777778</v>
      </c>
      <c r="B648" s="41">
        <v>42651.784722222219</v>
      </c>
      <c r="C648" t="s">
        <v>10</v>
      </c>
      <c r="D648" t="s">
        <v>52</v>
      </c>
      <c r="E648" t="s">
        <v>52</v>
      </c>
      <c r="F648">
        <v>1</v>
      </c>
    </row>
    <row r="649" spans="1:7" x14ac:dyDescent="0.35">
      <c r="A649" s="41">
        <v>42651.824305555558</v>
      </c>
      <c r="B649" s="41">
        <v>42651.834722222222</v>
      </c>
      <c r="C649" t="s">
        <v>10</v>
      </c>
      <c r="D649" t="s">
        <v>52</v>
      </c>
      <c r="E649" t="s">
        <v>19</v>
      </c>
      <c r="F649">
        <v>6</v>
      </c>
    </row>
    <row r="650" spans="1:7" x14ac:dyDescent="0.35">
      <c r="A650" s="41">
        <v>42682.536805555559</v>
      </c>
      <c r="B650" s="41">
        <v>42682.541666666664</v>
      </c>
      <c r="C650" t="s">
        <v>10</v>
      </c>
      <c r="D650" t="s">
        <v>42</v>
      </c>
      <c r="E650" t="s">
        <v>75</v>
      </c>
      <c r="F650">
        <v>2.2000000000000002</v>
      </c>
    </row>
    <row r="651" spans="1:7" x14ac:dyDescent="0.35">
      <c r="A651" s="41">
        <v>42682.551388888889</v>
      </c>
      <c r="B651" s="41">
        <v>42682.561111111114</v>
      </c>
      <c r="C651" t="s">
        <v>10</v>
      </c>
      <c r="D651" t="s">
        <v>75</v>
      </c>
      <c r="E651" t="s">
        <v>58</v>
      </c>
      <c r="F651">
        <v>4.4000000000000004</v>
      </c>
    </row>
    <row r="652" spans="1:7" x14ac:dyDescent="0.35">
      <c r="A652" s="41">
        <v>42682.563888888886</v>
      </c>
      <c r="B652" s="41">
        <v>42682.570833333331</v>
      </c>
      <c r="C652" t="s">
        <v>10</v>
      </c>
      <c r="D652" t="s">
        <v>58</v>
      </c>
      <c r="E652" t="s">
        <v>42</v>
      </c>
      <c r="F652">
        <v>2.8</v>
      </c>
    </row>
    <row r="653" spans="1:7" x14ac:dyDescent="0.35">
      <c r="A653" s="41">
        <v>42682.775694444441</v>
      </c>
      <c r="B653" s="41">
        <v>42682.811805555553</v>
      </c>
      <c r="C653" t="s">
        <v>10</v>
      </c>
      <c r="D653" t="s">
        <v>19</v>
      </c>
      <c r="E653" t="s">
        <v>190</v>
      </c>
      <c r="F653">
        <v>31.7</v>
      </c>
    </row>
    <row r="654" spans="1:7" x14ac:dyDescent="0.35">
      <c r="A654" s="41">
        <v>42682.874305555553</v>
      </c>
      <c r="B654" s="41">
        <v>42682.905555555553</v>
      </c>
      <c r="C654" t="s">
        <v>10</v>
      </c>
      <c r="D654" t="s">
        <v>190</v>
      </c>
      <c r="E654" t="s">
        <v>19</v>
      </c>
      <c r="F654">
        <v>31.9</v>
      </c>
    </row>
    <row r="655" spans="1:7" x14ac:dyDescent="0.35">
      <c r="A655" s="41">
        <v>42712.78402777778</v>
      </c>
      <c r="B655" s="41">
        <v>42712.786111111112</v>
      </c>
      <c r="C655" t="s">
        <v>10</v>
      </c>
      <c r="D655" t="s">
        <v>42</v>
      </c>
      <c r="E655" t="s">
        <v>48</v>
      </c>
      <c r="F655">
        <v>1.9</v>
      </c>
    </row>
    <row r="656" spans="1:7" x14ac:dyDescent="0.35">
      <c r="A656" s="41">
        <v>42712.788888888892</v>
      </c>
      <c r="B656" s="41">
        <v>42712.795138888891</v>
      </c>
      <c r="C656" t="s">
        <v>10</v>
      </c>
      <c r="D656" t="s">
        <v>48</v>
      </c>
      <c r="E656" t="s">
        <v>42</v>
      </c>
      <c r="F656">
        <v>1.8</v>
      </c>
    </row>
    <row r="657" spans="1:7" x14ac:dyDescent="0.35">
      <c r="A657" t="s">
        <v>1057</v>
      </c>
      <c r="B657" t="s">
        <v>1058</v>
      </c>
      <c r="C657" t="s">
        <v>10</v>
      </c>
      <c r="D657" t="s">
        <v>19</v>
      </c>
      <c r="E657" t="s">
        <v>20</v>
      </c>
      <c r="F657">
        <v>8.4</v>
      </c>
      <c r="G657" t="s">
        <v>15</v>
      </c>
    </row>
    <row r="658" spans="1:7" x14ac:dyDescent="0.35">
      <c r="A658" t="s">
        <v>1059</v>
      </c>
      <c r="B658" t="s">
        <v>1060</v>
      </c>
      <c r="C658" t="s">
        <v>10</v>
      </c>
      <c r="D658" t="s">
        <v>73</v>
      </c>
      <c r="E658" t="s">
        <v>69</v>
      </c>
      <c r="F658">
        <v>15.6</v>
      </c>
    </row>
    <row r="659" spans="1:7" x14ac:dyDescent="0.35">
      <c r="A659" t="s">
        <v>1061</v>
      </c>
      <c r="B659" t="s">
        <v>1062</v>
      </c>
      <c r="C659" t="s">
        <v>10</v>
      </c>
      <c r="D659" t="s">
        <v>69</v>
      </c>
      <c r="E659" t="s">
        <v>69</v>
      </c>
      <c r="F659">
        <v>14.1</v>
      </c>
    </row>
    <row r="660" spans="1:7" x14ac:dyDescent="0.35">
      <c r="A660" t="s">
        <v>1063</v>
      </c>
      <c r="B660" t="s">
        <v>1064</v>
      </c>
      <c r="C660" t="s">
        <v>10</v>
      </c>
      <c r="D660" t="s">
        <v>69</v>
      </c>
      <c r="E660" t="s">
        <v>69</v>
      </c>
      <c r="F660">
        <v>15.7</v>
      </c>
    </row>
    <row r="661" spans="1:7" x14ac:dyDescent="0.35">
      <c r="A661" t="s">
        <v>1065</v>
      </c>
      <c r="B661" t="s">
        <v>1066</v>
      </c>
      <c r="C661" t="s">
        <v>10</v>
      </c>
      <c r="D661" t="s">
        <v>69</v>
      </c>
      <c r="E661" t="s">
        <v>69</v>
      </c>
      <c r="F661">
        <v>25.9</v>
      </c>
      <c r="G661" t="s">
        <v>28</v>
      </c>
    </row>
    <row r="662" spans="1:7" x14ac:dyDescent="0.35">
      <c r="A662" t="s">
        <v>1067</v>
      </c>
      <c r="B662" t="s">
        <v>1068</v>
      </c>
      <c r="C662" t="s">
        <v>10</v>
      </c>
      <c r="D662" t="s">
        <v>69</v>
      </c>
      <c r="E662" t="s">
        <v>69</v>
      </c>
      <c r="F662">
        <v>7.9</v>
      </c>
    </row>
    <row r="663" spans="1:7" x14ac:dyDescent="0.35">
      <c r="A663" t="s">
        <v>1069</v>
      </c>
      <c r="B663" t="s">
        <v>1070</v>
      </c>
      <c r="C663" t="s">
        <v>10</v>
      </c>
      <c r="D663" t="s">
        <v>69</v>
      </c>
      <c r="E663" t="s">
        <v>69</v>
      </c>
      <c r="F663">
        <v>2.7</v>
      </c>
    </row>
    <row r="664" spans="1:7" x14ac:dyDescent="0.35">
      <c r="A664" t="s">
        <v>1071</v>
      </c>
      <c r="B664" t="s">
        <v>1072</v>
      </c>
      <c r="C664" t="s">
        <v>10</v>
      </c>
      <c r="D664" t="s">
        <v>69</v>
      </c>
      <c r="E664" t="s">
        <v>69</v>
      </c>
      <c r="F664">
        <v>5.5</v>
      </c>
    </row>
    <row r="665" spans="1:7" x14ac:dyDescent="0.35">
      <c r="A665" t="s">
        <v>1073</v>
      </c>
      <c r="B665" t="s">
        <v>1074</v>
      </c>
      <c r="C665" t="s">
        <v>10</v>
      </c>
      <c r="D665" t="s">
        <v>69</v>
      </c>
      <c r="E665" t="s">
        <v>72</v>
      </c>
      <c r="F665">
        <v>5.7</v>
      </c>
    </row>
    <row r="666" spans="1:7" x14ac:dyDescent="0.35">
      <c r="A666" t="s">
        <v>1075</v>
      </c>
      <c r="B666" t="s">
        <v>1076</v>
      </c>
      <c r="C666" t="s">
        <v>10</v>
      </c>
      <c r="D666" t="s">
        <v>72</v>
      </c>
      <c r="E666" t="s">
        <v>72</v>
      </c>
      <c r="F666">
        <v>1.2</v>
      </c>
    </row>
    <row r="667" spans="1:7" x14ac:dyDescent="0.35">
      <c r="A667" t="s">
        <v>1077</v>
      </c>
      <c r="B667" t="s">
        <v>1078</v>
      </c>
      <c r="C667" t="s">
        <v>10</v>
      </c>
      <c r="D667" t="s">
        <v>72</v>
      </c>
      <c r="E667" t="s">
        <v>69</v>
      </c>
      <c r="F667">
        <v>5.7</v>
      </c>
      <c r="G667" t="s">
        <v>28</v>
      </c>
    </row>
    <row r="668" spans="1:7" x14ac:dyDescent="0.35">
      <c r="A668" t="s">
        <v>1079</v>
      </c>
      <c r="B668" t="s">
        <v>1080</v>
      </c>
      <c r="C668" t="s">
        <v>10</v>
      </c>
      <c r="D668" t="s">
        <v>69</v>
      </c>
      <c r="E668" t="s">
        <v>69</v>
      </c>
      <c r="F668">
        <v>16.2</v>
      </c>
    </row>
    <row r="669" spans="1:7" x14ac:dyDescent="0.35">
      <c r="A669" t="s">
        <v>1081</v>
      </c>
      <c r="B669" t="s">
        <v>1082</v>
      </c>
      <c r="C669" t="s">
        <v>10</v>
      </c>
      <c r="D669" t="s">
        <v>69</v>
      </c>
      <c r="E669" t="s">
        <v>69</v>
      </c>
      <c r="F669">
        <v>2.6</v>
      </c>
    </row>
    <row r="670" spans="1:7" x14ac:dyDescent="0.35">
      <c r="A670" t="s">
        <v>1083</v>
      </c>
      <c r="B670" t="s">
        <v>1084</v>
      </c>
      <c r="C670" t="s">
        <v>10</v>
      </c>
      <c r="D670" t="s">
        <v>69</v>
      </c>
      <c r="E670" t="s">
        <v>69</v>
      </c>
      <c r="F670">
        <v>12.1</v>
      </c>
    </row>
    <row r="671" spans="1:7" x14ac:dyDescent="0.35">
      <c r="A671" t="s">
        <v>1085</v>
      </c>
      <c r="B671" t="s">
        <v>1086</v>
      </c>
      <c r="C671" t="s">
        <v>10</v>
      </c>
      <c r="D671" t="s">
        <v>69</v>
      </c>
      <c r="E671" t="s">
        <v>73</v>
      </c>
      <c r="F671">
        <v>1.4</v>
      </c>
    </row>
    <row r="672" spans="1:7" x14ac:dyDescent="0.35">
      <c r="A672" t="s">
        <v>1087</v>
      </c>
      <c r="B672" t="s">
        <v>1088</v>
      </c>
      <c r="C672" t="s">
        <v>10</v>
      </c>
      <c r="D672" t="s">
        <v>73</v>
      </c>
      <c r="E672" t="s">
        <v>72</v>
      </c>
      <c r="F672">
        <v>6.4</v>
      </c>
    </row>
    <row r="673" spans="1:7" x14ac:dyDescent="0.35">
      <c r="A673" t="s">
        <v>1089</v>
      </c>
      <c r="B673" t="s">
        <v>1090</v>
      </c>
      <c r="C673" t="s">
        <v>10</v>
      </c>
      <c r="D673" t="s">
        <v>72</v>
      </c>
      <c r="E673" t="s">
        <v>69</v>
      </c>
      <c r="F673">
        <v>7.3</v>
      </c>
    </row>
    <row r="674" spans="1:7" x14ac:dyDescent="0.35">
      <c r="A674" t="s">
        <v>1091</v>
      </c>
      <c r="B674" t="s">
        <v>1092</v>
      </c>
      <c r="C674" t="s">
        <v>10</v>
      </c>
      <c r="D674" t="s">
        <v>69</v>
      </c>
      <c r="E674" t="s">
        <v>69</v>
      </c>
      <c r="F674">
        <v>5.3</v>
      </c>
    </row>
    <row r="675" spans="1:7" x14ac:dyDescent="0.35">
      <c r="A675" t="s">
        <v>1093</v>
      </c>
      <c r="B675" t="s">
        <v>1094</v>
      </c>
      <c r="C675" t="s">
        <v>10</v>
      </c>
      <c r="D675" t="s">
        <v>69</v>
      </c>
      <c r="E675" t="s">
        <v>69</v>
      </c>
      <c r="F675">
        <v>5.5</v>
      </c>
    </row>
    <row r="676" spans="1:7" x14ac:dyDescent="0.35">
      <c r="A676" t="s">
        <v>1095</v>
      </c>
      <c r="B676" t="s">
        <v>1096</v>
      </c>
      <c r="C676" t="s">
        <v>10</v>
      </c>
      <c r="D676" t="s">
        <v>69</v>
      </c>
      <c r="E676" t="s">
        <v>69</v>
      </c>
      <c r="F676">
        <v>7.7</v>
      </c>
      <c r="G676" t="s">
        <v>28</v>
      </c>
    </row>
    <row r="677" spans="1:7" x14ac:dyDescent="0.35">
      <c r="A677" t="s">
        <v>1097</v>
      </c>
      <c r="B677" t="s">
        <v>1098</v>
      </c>
      <c r="C677" t="s">
        <v>10</v>
      </c>
      <c r="D677" t="s">
        <v>69</v>
      </c>
      <c r="E677" t="s">
        <v>69</v>
      </c>
      <c r="F677">
        <v>7.6</v>
      </c>
      <c r="G677" t="s">
        <v>28</v>
      </c>
    </row>
    <row r="678" spans="1:7" x14ac:dyDescent="0.35">
      <c r="A678" t="s">
        <v>1099</v>
      </c>
      <c r="B678" t="s">
        <v>1100</v>
      </c>
      <c r="C678" t="s">
        <v>10</v>
      </c>
      <c r="D678" t="s">
        <v>69</v>
      </c>
      <c r="E678" t="s">
        <v>74</v>
      </c>
      <c r="F678">
        <v>7.6</v>
      </c>
    </row>
    <row r="679" spans="1:7" x14ac:dyDescent="0.35">
      <c r="A679" t="s">
        <v>1101</v>
      </c>
      <c r="B679" t="s">
        <v>1102</v>
      </c>
      <c r="C679" t="s">
        <v>10</v>
      </c>
      <c r="D679" t="s">
        <v>74</v>
      </c>
      <c r="E679" t="s">
        <v>72</v>
      </c>
      <c r="F679">
        <v>3.3</v>
      </c>
    </row>
    <row r="680" spans="1:7" x14ac:dyDescent="0.35">
      <c r="A680" t="s">
        <v>1103</v>
      </c>
      <c r="B680" t="s">
        <v>1104</v>
      </c>
      <c r="C680" t="s">
        <v>10</v>
      </c>
      <c r="D680" t="s">
        <v>72</v>
      </c>
      <c r="E680" t="s">
        <v>73</v>
      </c>
      <c r="F680">
        <v>6.5</v>
      </c>
    </row>
    <row r="681" spans="1:7" x14ac:dyDescent="0.35">
      <c r="A681" t="s">
        <v>1105</v>
      </c>
      <c r="B681" t="s">
        <v>1106</v>
      </c>
      <c r="C681" t="s">
        <v>10</v>
      </c>
      <c r="D681" t="s">
        <v>73</v>
      </c>
      <c r="E681" t="s">
        <v>69</v>
      </c>
      <c r="F681">
        <v>2</v>
      </c>
    </row>
    <row r="682" spans="1:7" x14ac:dyDescent="0.35">
      <c r="A682" t="s">
        <v>1107</v>
      </c>
      <c r="B682" t="s">
        <v>1108</v>
      </c>
      <c r="C682" t="s">
        <v>10</v>
      </c>
      <c r="D682" t="s">
        <v>69</v>
      </c>
      <c r="E682" t="s">
        <v>72</v>
      </c>
      <c r="F682">
        <v>5.7</v>
      </c>
    </row>
    <row r="683" spans="1:7" x14ac:dyDescent="0.35">
      <c r="A683" t="s">
        <v>1109</v>
      </c>
      <c r="B683" t="s">
        <v>1110</v>
      </c>
      <c r="C683" t="s">
        <v>10</v>
      </c>
      <c r="D683" t="s">
        <v>72</v>
      </c>
      <c r="E683" t="s">
        <v>72</v>
      </c>
      <c r="F683">
        <v>3.2</v>
      </c>
    </row>
    <row r="684" spans="1:7" x14ac:dyDescent="0.35">
      <c r="A684" t="s">
        <v>1111</v>
      </c>
      <c r="B684" t="s">
        <v>1112</v>
      </c>
      <c r="C684" t="s">
        <v>10</v>
      </c>
      <c r="D684" t="s">
        <v>72</v>
      </c>
      <c r="E684" t="s">
        <v>69</v>
      </c>
      <c r="F684">
        <v>12.5</v>
      </c>
    </row>
    <row r="685" spans="1:7" x14ac:dyDescent="0.35">
      <c r="A685" t="s">
        <v>1113</v>
      </c>
      <c r="B685" t="s">
        <v>1114</v>
      </c>
      <c r="C685" t="s">
        <v>10</v>
      </c>
      <c r="D685" t="s">
        <v>69</v>
      </c>
      <c r="E685" t="s">
        <v>69</v>
      </c>
      <c r="F685">
        <v>7.6</v>
      </c>
      <c r="G685" t="s">
        <v>191</v>
      </c>
    </row>
    <row r="686" spans="1:7" x14ac:dyDescent="0.35">
      <c r="A686" t="s">
        <v>1115</v>
      </c>
      <c r="B686" t="s">
        <v>1116</v>
      </c>
      <c r="C686" t="s">
        <v>10</v>
      </c>
      <c r="D686" t="s">
        <v>69</v>
      </c>
      <c r="E686" t="s">
        <v>69</v>
      </c>
      <c r="F686">
        <v>7.7</v>
      </c>
    </row>
    <row r="687" spans="1:7" x14ac:dyDescent="0.35">
      <c r="A687" t="s">
        <v>1117</v>
      </c>
      <c r="B687" t="s">
        <v>1118</v>
      </c>
      <c r="C687" t="s">
        <v>10</v>
      </c>
      <c r="D687" t="s">
        <v>69</v>
      </c>
      <c r="E687" t="s">
        <v>72</v>
      </c>
      <c r="F687">
        <v>12.2</v>
      </c>
    </row>
    <row r="688" spans="1:7" x14ac:dyDescent="0.35">
      <c r="A688" t="s">
        <v>1119</v>
      </c>
      <c r="B688" t="s">
        <v>1120</v>
      </c>
      <c r="C688" t="s">
        <v>10</v>
      </c>
      <c r="D688" t="s">
        <v>72</v>
      </c>
      <c r="E688" t="s">
        <v>72</v>
      </c>
      <c r="F688">
        <v>1.4</v>
      </c>
    </row>
    <row r="689" spans="1:6" x14ac:dyDescent="0.35">
      <c r="A689" t="s">
        <v>1121</v>
      </c>
      <c r="B689" t="s">
        <v>1122</v>
      </c>
      <c r="C689" t="s">
        <v>10</v>
      </c>
      <c r="D689" t="s">
        <v>72</v>
      </c>
      <c r="E689" t="s">
        <v>69</v>
      </c>
      <c r="F689">
        <v>20.2</v>
      </c>
    </row>
    <row r="690" spans="1:6" x14ac:dyDescent="0.35">
      <c r="A690" t="s">
        <v>1123</v>
      </c>
      <c r="B690" t="s">
        <v>1124</v>
      </c>
      <c r="C690" t="s">
        <v>10</v>
      </c>
      <c r="D690" t="s">
        <v>69</v>
      </c>
      <c r="E690" t="s">
        <v>72</v>
      </c>
      <c r="F690">
        <v>9.8000000000000007</v>
      </c>
    </row>
    <row r="691" spans="1:6" x14ac:dyDescent="0.35">
      <c r="A691" t="s">
        <v>1125</v>
      </c>
      <c r="B691" t="s">
        <v>1126</v>
      </c>
      <c r="C691" t="s">
        <v>10</v>
      </c>
      <c r="D691" t="s">
        <v>72</v>
      </c>
      <c r="E691" t="s">
        <v>69</v>
      </c>
      <c r="F691">
        <v>6.3</v>
      </c>
    </row>
    <row r="692" spans="1:6" x14ac:dyDescent="0.35">
      <c r="A692" t="s">
        <v>1127</v>
      </c>
      <c r="B692" t="s">
        <v>1128</v>
      </c>
      <c r="C692" t="s">
        <v>10</v>
      </c>
      <c r="D692" t="s">
        <v>69</v>
      </c>
      <c r="E692" t="s">
        <v>72</v>
      </c>
      <c r="F692">
        <v>4.9000000000000004</v>
      </c>
    </row>
    <row r="693" spans="1:6" x14ac:dyDescent="0.35">
      <c r="A693" t="s">
        <v>1129</v>
      </c>
      <c r="B693" t="s">
        <v>1130</v>
      </c>
      <c r="C693" t="s">
        <v>10</v>
      </c>
      <c r="D693" t="s">
        <v>72</v>
      </c>
      <c r="E693" t="s">
        <v>72</v>
      </c>
      <c r="F693">
        <v>1.5</v>
      </c>
    </row>
    <row r="694" spans="1:6" x14ac:dyDescent="0.35">
      <c r="A694" t="s">
        <v>1131</v>
      </c>
      <c r="B694" t="s">
        <v>1132</v>
      </c>
      <c r="C694" t="s">
        <v>10</v>
      </c>
      <c r="D694" t="s">
        <v>72</v>
      </c>
      <c r="E694" t="s">
        <v>69</v>
      </c>
      <c r="F694">
        <v>10.9</v>
      </c>
    </row>
    <row r="695" spans="1:6" x14ac:dyDescent="0.35">
      <c r="A695" t="s">
        <v>1133</v>
      </c>
      <c r="B695" t="s">
        <v>1134</v>
      </c>
      <c r="C695" t="s">
        <v>10</v>
      </c>
      <c r="D695" t="s">
        <v>69</v>
      </c>
      <c r="E695" t="s">
        <v>69</v>
      </c>
      <c r="F695">
        <v>19</v>
      </c>
    </row>
    <row r="696" spans="1:6" x14ac:dyDescent="0.35">
      <c r="A696" t="s">
        <v>1135</v>
      </c>
      <c r="B696" t="s">
        <v>1136</v>
      </c>
      <c r="C696" t="s">
        <v>10</v>
      </c>
      <c r="D696" t="s">
        <v>69</v>
      </c>
      <c r="E696" t="s">
        <v>69</v>
      </c>
      <c r="F696">
        <v>19</v>
      </c>
    </row>
    <row r="697" spans="1:6" x14ac:dyDescent="0.35">
      <c r="A697" t="s">
        <v>1137</v>
      </c>
      <c r="B697" t="s">
        <v>1138</v>
      </c>
      <c r="C697" t="s">
        <v>10</v>
      </c>
      <c r="D697" t="s">
        <v>69</v>
      </c>
      <c r="E697" t="s">
        <v>73</v>
      </c>
      <c r="F697">
        <v>7.9</v>
      </c>
    </row>
    <row r="698" spans="1:6" x14ac:dyDescent="0.35">
      <c r="A698" t="s">
        <v>1139</v>
      </c>
      <c r="B698" t="s">
        <v>1140</v>
      </c>
      <c r="C698" t="s">
        <v>10</v>
      </c>
      <c r="D698" t="s">
        <v>73</v>
      </c>
      <c r="E698" t="s">
        <v>73</v>
      </c>
      <c r="F698">
        <v>4.0999999999999996</v>
      </c>
    </row>
    <row r="699" spans="1:6" x14ac:dyDescent="0.35">
      <c r="A699" t="s">
        <v>1141</v>
      </c>
      <c r="B699" t="s">
        <v>1142</v>
      </c>
      <c r="C699" t="s">
        <v>10</v>
      </c>
      <c r="D699" t="s">
        <v>73</v>
      </c>
      <c r="E699" t="s">
        <v>69</v>
      </c>
      <c r="F699">
        <v>18.7</v>
      </c>
    </row>
    <row r="700" spans="1:6" x14ac:dyDescent="0.35">
      <c r="A700" t="s">
        <v>1143</v>
      </c>
      <c r="B700" t="s">
        <v>1144</v>
      </c>
      <c r="C700" t="s">
        <v>10</v>
      </c>
      <c r="D700" t="s">
        <v>69</v>
      </c>
      <c r="E700" t="s">
        <v>74</v>
      </c>
      <c r="F700">
        <v>8.6999999999999993</v>
      </c>
    </row>
    <row r="701" spans="1:6" x14ac:dyDescent="0.35">
      <c r="A701" t="s">
        <v>1145</v>
      </c>
      <c r="B701" t="s">
        <v>1146</v>
      </c>
      <c r="C701" t="s">
        <v>10</v>
      </c>
      <c r="D701" t="s">
        <v>74</v>
      </c>
      <c r="E701" t="s">
        <v>69</v>
      </c>
      <c r="F701">
        <v>7.5</v>
      </c>
    </row>
    <row r="702" spans="1:6" x14ac:dyDescent="0.35">
      <c r="A702" t="s">
        <v>1147</v>
      </c>
      <c r="B702" t="s">
        <v>1148</v>
      </c>
      <c r="C702" t="s">
        <v>10</v>
      </c>
      <c r="D702" t="s">
        <v>69</v>
      </c>
      <c r="E702" t="s">
        <v>74</v>
      </c>
      <c r="F702">
        <v>7.7</v>
      </c>
    </row>
    <row r="703" spans="1:6" x14ac:dyDescent="0.35">
      <c r="A703" t="s">
        <v>1149</v>
      </c>
      <c r="B703" t="s">
        <v>1150</v>
      </c>
      <c r="C703" t="s">
        <v>10</v>
      </c>
      <c r="D703" t="s">
        <v>74</v>
      </c>
      <c r="E703" t="s">
        <v>72</v>
      </c>
      <c r="F703">
        <v>4.4000000000000004</v>
      </c>
    </row>
    <row r="704" spans="1:6" x14ac:dyDescent="0.35">
      <c r="A704" t="s">
        <v>1151</v>
      </c>
      <c r="B704" t="s">
        <v>1152</v>
      </c>
      <c r="C704" t="s">
        <v>10</v>
      </c>
      <c r="D704" t="s">
        <v>72</v>
      </c>
      <c r="E704" t="s">
        <v>69</v>
      </c>
      <c r="F704">
        <v>5</v>
      </c>
    </row>
    <row r="705" spans="1:6" x14ac:dyDescent="0.35">
      <c r="A705" t="s">
        <v>1153</v>
      </c>
      <c r="B705" t="s">
        <v>1154</v>
      </c>
      <c r="C705" t="s">
        <v>10</v>
      </c>
      <c r="D705" t="s">
        <v>69</v>
      </c>
      <c r="E705" t="s">
        <v>69</v>
      </c>
      <c r="F705">
        <v>1.9</v>
      </c>
    </row>
    <row r="706" spans="1:6" x14ac:dyDescent="0.35">
      <c r="A706" t="s">
        <v>1155</v>
      </c>
      <c r="B706" t="s">
        <v>1156</v>
      </c>
      <c r="C706" t="s">
        <v>10</v>
      </c>
      <c r="D706" t="s">
        <v>69</v>
      </c>
      <c r="E706" t="s">
        <v>69</v>
      </c>
      <c r="F706">
        <v>7.9</v>
      </c>
    </row>
    <row r="707" spans="1:6" x14ac:dyDescent="0.35">
      <c r="A707" t="s">
        <v>1157</v>
      </c>
      <c r="B707" t="s">
        <v>1158</v>
      </c>
      <c r="C707" t="s">
        <v>10</v>
      </c>
      <c r="D707" t="s">
        <v>69</v>
      </c>
      <c r="E707" t="s">
        <v>69</v>
      </c>
      <c r="F707">
        <v>17.7</v>
      </c>
    </row>
    <row r="708" spans="1:6" x14ac:dyDescent="0.35">
      <c r="A708" t="s">
        <v>1159</v>
      </c>
      <c r="B708" t="s">
        <v>1160</v>
      </c>
      <c r="C708" t="s">
        <v>10</v>
      </c>
      <c r="D708" t="s">
        <v>69</v>
      </c>
      <c r="E708" t="s">
        <v>69</v>
      </c>
      <c r="F708">
        <v>25.2</v>
      </c>
    </row>
    <row r="709" spans="1:6" x14ac:dyDescent="0.35">
      <c r="A709" t="s">
        <v>1161</v>
      </c>
      <c r="B709" t="s">
        <v>1162</v>
      </c>
      <c r="C709" t="s">
        <v>10</v>
      </c>
      <c r="D709" t="s">
        <v>69</v>
      </c>
      <c r="E709" t="s">
        <v>69</v>
      </c>
      <c r="F709">
        <v>96.2</v>
      </c>
    </row>
    <row r="710" spans="1:6" x14ac:dyDescent="0.35">
      <c r="A710" t="s">
        <v>1163</v>
      </c>
      <c r="B710" t="s">
        <v>1164</v>
      </c>
      <c r="C710" t="s">
        <v>10</v>
      </c>
      <c r="D710" t="s">
        <v>69</v>
      </c>
      <c r="E710" t="s">
        <v>69</v>
      </c>
      <c r="F710">
        <v>35</v>
      </c>
    </row>
    <row r="711" spans="1:6" x14ac:dyDescent="0.35">
      <c r="A711" t="s">
        <v>1165</v>
      </c>
      <c r="B711" t="s">
        <v>1166</v>
      </c>
      <c r="C711" t="s">
        <v>10</v>
      </c>
      <c r="D711" t="s">
        <v>69</v>
      </c>
      <c r="E711" t="s">
        <v>69</v>
      </c>
      <c r="F711">
        <v>5.5</v>
      </c>
    </row>
    <row r="712" spans="1:6" x14ac:dyDescent="0.35">
      <c r="A712" t="s">
        <v>1167</v>
      </c>
      <c r="B712" t="s">
        <v>1168</v>
      </c>
      <c r="C712" t="s">
        <v>10</v>
      </c>
      <c r="D712" t="s">
        <v>69</v>
      </c>
      <c r="E712" t="s">
        <v>69</v>
      </c>
      <c r="F712">
        <v>50.4</v>
      </c>
    </row>
    <row r="713" spans="1:6" x14ac:dyDescent="0.35">
      <c r="A713" t="s">
        <v>1169</v>
      </c>
      <c r="B713" t="s">
        <v>1170</v>
      </c>
      <c r="C713" t="s">
        <v>10</v>
      </c>
      <c r="D713" t="s">
        <v>69</v>
      </c>
      <c r="E713" t="s">
        <v>192</v>
      </c>
      <c r="F713">
        <v>9.1999999999999993</v>
      </c>
    </row>
    <row r="714" spans="1:6" x14ac:dyDescent="0.35">
      <c r="A714" t="s">
        <v>1171</v>
      </c>
      <c r="B714" t="s">
        <v>1172</v>
      </c>
      <c r="C714" t="s">
        <v>10</v>
      </c>
      <c r="D714" t="s">
        <v>192</v>
      </c>
      <c r="E714" t="s">
        <v>69</v>
      </c>
      <c r="F714">
        <v>7.3</v>
      </c>
    </row>
    <row r="715" spans="1:6" x14ac:dyDescent="0.35">
      <c r="A715" t="s">
        <v>1173</v>
      </c>
      <c r="B715" t="s">
        <v>1174</v>
      </c>
      <c r="C715" t="s">
        <v>10</v>
      </c>
      <c r="D715" t="s">
        <v>69</v>
      </c>
      <c r="E715" t="s">
        <v>69</v>
      </c>
      <c r="F715">
        <v>5</v>
      </c>
    </row>
    <row r="716" spans="1:6" x14ac:dyDescent="0.35">
      <c r="A716" t="s">
        <v>1175</v>
      </c>
      <c r="B716" t="s">
        <v>1176</v>
      </c>
      <c r="C716" t="s">
        <v>10</v>
      </c>
      <c r="D716" t="s">
        <v>69</v>
      </c>
      <c r="E716" t="s">
        <v>69</v>
      </c>
      <c r="F716">
        <v>3.8</v>
      </c>
    </row>
    <row r="717" spans="1:6" x14ac:dyDescent="0.35">
      <c r="A717" t="s">
        <v>1177</v>
      </c>
      <c r="B717" t="s">
        <v>1178</v>
      </c>
      <c r="C717" t="s">
        <v>10</v>
      </c>
      <c r="D717" t="s">
        <v>69</v>
      </c>
      <c r="E717" t="s">
        <v>192</v>
      </c>
      <c r="F717">
        <v>3.9</v>
      </c>
    </row>
    <row r="718" spans="1:6" x14ac:dyDescent="0.35">
      <c r="A718" t="s">
        <v>1179</v>
      </c>
      <c r="B718" t="s">
        <v>1180</v>
      </c>
      <c r="C718" t="s">
        <v>10</v>
      </c>
      <c r="D718" t="s">
        <v>192</v>
      </c>
      <c r="E718" t="s">
        <v>192</v>
      </c>
      <c r="F718">
        <v>7.4</v>
      </c>
    </row>
    <row r="719" spans="1:6" x14ac:dyDescent="0.35">
      <c r="A719" t="s">
        <v>1181</v>
      </c>
      <c r="B719" t="s">
        <v>1182</v>
      </c>
      <c r="C719" t="s">
        <v>10</v>
      </c>
      <c r="D719" t="s">
        <v>192</v>
      </c>
      <c r="E719" t="s">
        <v>192</v>
      </c>
      <c r="F719">
        <v>1.5</v>
      </c>
    </row>
    <row r="720" spans="1:6" x14ac:dyDescent="0.35">
      <c r="A720" t="s">
        <v>1183</v>
      </c>
      <c r="B720" t="s">
        <v>1184</v>
      </c>
      <c r="C720" t="s">
        <v>10</v>
      </c>
      <c r="D720" t="s">
        <v>192</v>
      </c>
      <c r="E720" t="s">
        <v>69</v>
      </c>
      <c r="F720">
        <v>7.9</v>
      </c>
    </row>
    <row r="721" spans="1:6" x14ac:dyDescent="0.35">
      <c r="A721" t="s">
        <v>1185</v>
      </c>
      <c r="B721" t="s">
        <v>1186</v>
      </c>
      <c r="C721" t="s">
        <v>10</v>
      </c>
      <c r="D721" t="s">
        <v>69</v>
      </c>
      <c r="E721" t="s">
        <v>192</v>
      </c>
      <c r="F721">
        <v>2.9</v>
      </c>
    </row>
    <row r="722" spans="1:6" x14ac:dyDescent="0.35">
      <c r="A722" t="s">
        <v>1187</v>
      </c>
      <c r="B722" t="s">
        <v>1188</v>
      </c>
      <c r="C722" t="s">
        <v>10</v>
      </c>
      <c r="D722" t="s">
        <v>192</v>
      </c>
      <c r="E722" t="s">
        <v>192</v>
      </c>
      <c r="F722">
        <v>3.4</v>
      </c>
    </row>
    <row r="723" spans="1:6" x14ac:dyDescent="0.35">
      <c r="A723" t="s">
        <v>1189</v>
      </c>
      <c r="B723" t="s">
        <v>1190</v>
      </c>
      <c r="C723" t="s">
        <v>10</v>
      </c>
      <c r="D723" t="s">
        <v>192</v>
      </c>
      <c r="E723" t="s">
        <v>192</v>
      </c>
      <c r="F723">
        <v>3.8</v>
      </c>
    </row>
    <row r="724" spans="1:6" x14ac:dyDescent="0.35">
      <c r="A724" t="s">
        <v>1191</v>
      </c>
      <c r="B724" t="s">
        <v>1192</v>
      </c>
      <c r="C724" t="s">
        <v>10</v>
      </c>
      <c r="D724" t="s">
        <v>192</v>
      </c>
      <c r="E724" t="s">
        <v>69</v>
      </c>
      <c r="F724">
        <v>5.9</v>
      </c>
    </row>
    <row r="725" spans="1:6" x14ac:dyDescent="0.35">
      <c r="A725" t="s">
        <v>1193</v>
      </c>
      <c r="B725" t="s">
        <v>1194</v>
      </c>
      <c r="C725" t="s">
        <v>10</v>
      </c>
      <c r="D725" t="s">
        <v>69</v>
      </c>
      <c r="E725" t="s">
        <v>192</v>
      </c>
      <c r="F725">
        <v>9.6</v>
      </c>
    </row>
    <row r="726" spans="1:6" x14ac:dyDescent="0.35">
      <c r="A726" t="s">
        <v>1195</v>
      </c>
      <c r="B726" t="s">
        <v>1196</v>
      </c>
      <c r="C726" t="s">
        <v>10</v>
      </c>
      <c r="D726" t="s">
        <v>192</v>
      </c>
      <c r="E726" t="s">
        <v>192</v>
      </c>
      <c r="F726">
        <v>7</v>
      </c>
    </row>
    <row r="727" spans="1:6" x14ac:dyDescent="0.35">
      <c r="A727" t="s">
        <v>1197</v>
      </c>
      <c r="B727" t="s">
        <v>1198</v>
      </c>
      <c r="C727" t="s">
        <v>10</v>
      </c>
      <c r="D727" t="s">
        <v>192</v>
      </c>
      <c r="E727" t="s">
        <v>192</v>
      </c>
      <c r="F727">
        <v>0.9</v>
      </c>
    </row>
    <row r="728" spans="1:6" x14ac:dyDescent="0.35">
      <c r="A728" t="s">
        <v>1199</v>
      </c>
      <c r="B728" t="s">
        <v>1200</v>
      </c>
      <c r="C728" t="s">
        <v>10</v>
      </c>
      <c r="D728" t="s">
        <v>192</v>
      </c>
      <c r="E728" t="s">
        <v>69</v>
      </c>
      <c r="F728">
        <v>86.6</v>
      </c>
    </row>
    <row r="729" spans="1:6" x14ac:dyDescent="0.35">
      <c r="A729" t="s">
        <v>1201</v>
      </c>
      <c r="B729" t="s">
        <v>1202</v>
      </c>
      <c r="C729" t="s">
        <v>10</v>
      </c>
      <c r="D729" t="s">
        <v>69</v>
      </c>
      <c r="E729" t="s">
        <v>69</v>
      </c>
      <c r="F729">
        <v>156.9</v>
      </c>
    </row>
    <row r="730" spans="1:6" x14ac:dyDescent="0.35">
      <c r="A730" t="s">
        <v>1203</v>
      </c>
      <c r="B730" t="s">
        <v>1204</v>
      </c>
      <c r="C730" t="s">
        <v>10</v>
      </c>
      <c r="D730" t="s">
        <v>69</v>
      </c>
      <c r="E730" t="s">
        <v>74</v>
      </c>
      <c r="F730">
        <v>10.1</v>
      </c>
    </row>
    <row r="731" spans="1:6" x14ac:dyDescent="0.35">
      <c r="A731" t="s">
        <v>1205</v>
      </c>
      <c r="B731" t="s">
        <v>1206</v>
      </c>
      <c r="C731" t="s">
        <v>10</v>
      </c>
      <c r="D731" t="s">
        <v>74</v>
      </c>
      <c r="E731" t="s">
        <v>72</v>
      </c>
      <c r="F731">
        <v>6.2</v>
      </c>
    </row>
    <row r="732" spans="1:6" x14ac:dyDescent="0.35">
      <c r="A732" t="s">
        <v>1207</v>
      </c>
      <c r="B732" t="s">
        <v>1208</v>
      </c>
      <c r="C732" t="s">
        <v>10</v>
      </c>
      <c r="D732" t="s">
        <v>72</v>
      </c>
      <c r="E732" t="s">
        <v>72</v>
      </c>
      <c r="F732">
        <v>5.3</v>
      </c>
    </row>
    <row r="733" spans="1:6" x14ac:dyDescent="0.35">
      <c r="A733" t="s">
        <v>1209</v>
      </c>
      <c r="B733" t="s">
        <v>1210</v>
      </c>
      <c r="C733" t="s">
        <v>10</v>
      </c>
      <c r="D733" t="s">
        <v>72</v>
      </c>
      <c r="E733" t="s">
        <v>69</v>
      </c>
      <c r="F733">
        <v>12.1</v>
      </c>
    </row>
    <row r="734" spans="1:6" x14ac:dyDescent="0.35">
      <c r="A734" t="s">
        <v>1211</v>
      </c>
      <c r="B734" t="s">
        <v>1212</v>
      </c>
      <c r="C734" t="s">
        <v>10</v>
      </c>
      <c r="D734" t="s">
        <v>69</v>
      </c>
      <c r="E734" t="s">
        <v>72</v>
      </c>
      <c r="F734">
        <v>10.8</v>
      </c>
    </row>
    <row r="735" spans="1:6" x14ac:dyDescent="0.35">
      <c r="A735" t="s">
        <v>1213</v>
      </c>
      <c r="B735" t="s">
        <v>1214</v>
      </c>
      <c r="C735" t="s">
        <v>10</v>
      </c>
      <c r="D735" t="s">
        <v>72</v>
      </c>
      <c r="E735" t="s">
        <v>72</v>
      </c>
      <c r="F735">
        <v>4.3</v>
      </c>
    </row>
    <row r="736" spans="1:6" x14ac:dyDescent="0.35">
      <c r="A736" t="s">
        <v>1215</v>
      </c>
      <c r="B736" t="s">
        <v>1216</v>
      </c>
      <c r="C736" t="s">
        <v>10</v>
      </c>
      <c r="D736" t="s">
        <v>72</v>
      </c>
      <c r="E736" t="s">
        <v>72</v>
      </c>
      <c r="F736">
        <v>2.5</v>
      </c>
    </row>
    <row r="737" spans="1:7" x14ac:dyDescent="0.35">
      <c r="A737" t="s">
        <v>1217</v>
      </c>
      <c r="B737" t="s">
        <v>1218</v>
      </c>
      <c r="C737" t="s">
        <v>10</v>
      </c>
      <c r="D737" t="s">
        <v>72</v>
      </c>
      <c r="E737" t="s">
        <v>69</v>
      </c>
      <c r="F737">
        <v>5.7</v>
      </c>
      <c r="G737" t="s">
        <v>28</v>
      </c>
    </row>
    <row r="738" spans="1:7" x14ac:dyDescent="0.35">
      <c r="A738" t="s">
        <v>1219</v>
      </c>
      <c r="B738" t="s">
        <v>1220</v>
      </c>
      <c r="C738" t="s">
        <v>10</v>
      </c>
      <c r="D738" t="s">
        <v>69</v>
      </c>
      <c r="E738" t="s">
        <v>72</v>
      </c>
      <c r="F738">
        <v>2.8</v>
      </c>
    </row>
    <row r="739" spans="1:7" x14ac:dyDescent="0.35">
      <c r="A739" t="s">
        <v>1221</v>
      </c>
      <c r="B739" t="s">
        <v>1222</v>
      </c>
      <c r="C739" t="s">
        <v>10</v>
      </c>
      <c r="D739" t="s">
        <v>72</v>
      </c>
      <c r="E739" t="s">
        <v>69</v>
      </c>
      <c r="F739">
        <v>4</v>
      </c>
    </row>
    <row r="740" spans="1:7" x14ac:dyDescent="0.35">
      <c r="A740" t="s">
        <v>1223</v>
      </c>
      <c r="B740" t="s">
        <v>1224</v>
      </c>
      <c r="C740" t="s">
        <v>10</v>
      </c>
      <c r="D740" t="s">
        <v>69</v>
      </c>
      <c r="E740" t="s">
        <v>72</v>
      </c>
      <c r="F740">
        <v>5.5</v>
      </c>
    </row>
    <row r="741" spans="1:7" x14ac:dyDescent="0.35">
      <c r="A741" t="s">
        <v>1225</v>
      </c>
      <c r="B741" t="s">
        <v>1226</v>
      </c>
      <c r="C741" t="s">
        <v>10</v>
      </c>
      <c r="D741" t="s">
        <v>72</v>
      </c>
      <c r="E741" t="s">
        <v>72</v>
      </c>
      <c r="F741">
        <v>2.6</v>
      </c>
    </row>
    <row r="742" spans="1:7" x14ac:dyDescent="0.35">
      <c r="A742" t="s">
        <v>1227</v>
      </c>
      <c r="B742" t="s">
        <v>1228</v>
      </c>
      <c r="C742" t="s">
        <v>10</v>
      </c>
      <c r="D742" t="s">
        <v>69</v>
      </c>
      <c r="E742" t="s">
        <v>69</v>
      </c>
      <c r="F742">
        <v>2.1</v>
      </c>
    </row>
    <row r="743" spans="1:7" x14ac:dyDescent="0.35">
      <c r="A743" t="s">
        <v>1229</v>
      </c>
      <c r="B743" t="s">
        <v>1230</v>
      </c>
      <c r="C743" t="s">
        <v>10</v>
      </c>
      <c r="D743" t="s">
        <v>69</v>
      </c>
      <c r="E743" t="s">
        <v>72</v>
      </c>
      <c r="F743">
        <v>8.8000000000000007</v>
      </c>
    </row>
    <row r="744" spans="1:7" x14ac:dyDescent="0.35">
      <c r="A744" t="s">
        <v>1231</v>
      </c>
      <c r="B744" t="s">
        <v>1232</v>
      </c>
      <c r="C744" t="s">
        <v>10</v>
      </c>
      <c r="D744" t="s">
        <v>72</v>
      </c>
      <c r="E744" t="s">
        <v>72</v>
      </c>
      <c r="F744">
        <v>4.4000000000000004</v>
      </c>
    </row>
    <row r="745" spans="1:7" x14ac:dyDescent="0.35">
      <c r="A745" t="s">
        <v>1233</v>
      </c>
      <c r="B745" t="s">
        <v>1234</v>
      </c>
      <c r="C745" t="s">
        <v>10</v>
      </c>
      <c r="D745" t="s">
        <v>72</v>
      </c>
      <c r="E745" t="s">
        <v>69</v>
      </c>
      <c r="F745">
        <v>5.3</v>
      </c>
    </row>
    <row r="746" spans="1:7" x14ac:dyDescent="0.35">
      <c r="A746" t="s">
        <v>1235</v>
      </c>
      <c r="B746" t="s">
        <v>1236</v>
      </c>
      <c r="C746" t="s">
        <v>10</v>
      </c>
      <c r="D746" t="s">
        <v>69</v>
      </c>
      <c r="E746" t="s">
        <v>69</v>
      </c>
      <c r="F746">
        <v>13</v>
      </c>
    </row>
    <row r="747" spans="1:7" x14ac:dyDescent="0.35">
      <c r="A747" s="41">
        <v>42378.493750000001</v>
      </c>
      <c r="B747" s="41">
        <v>42378.51666666667</v>
      </c>
      <c r="C747" t="s">
        <v>10</v>
      </c>
      <c r="D747" t="s">
        <v>69</v>
      </c>
      <c r="E747" t="s">
        <v>72</v>
      </c>
      <c r="F747">
        <v>13</v>
      </c>
    </row>
    <row r="748" spans="1:7" x14ac:dyDescent="0.35">
      <c r="A748" s="41">
        <v>42378.722916666666</v>
      </c>
      <c r="B748" s="41">
        <v>42378.73333333333</v>
      </c>
      <c r="C748" t="s">
        <v>10</v>
      </c>
      <c r="D748" t="s">
        <v>72</v>
      </c>
      <c r="E748" t="s">
        <v>69</v>
      </c>
      <c r="F748">
        <v>10.6</v>
      </c>
    </row>
    <row r="749" spans="1:7" x14ac:dyDescent="0.35">
      <c r="A749" s="41">
        <v>42378.78402777778</v>
      </c>
      <c r="B749" s="41">
        <v>42378.797222222223</v>
      </c>
      <c r="C749" t="s">
        <v>10</v>
      </c>
      <c r="D749" t="s">
        <v>69</v>
      </c>
      <c r="E749" t="s">
        <v>69</v>
      </c>
      <c r="F749">
        <v>2.2000000000000002</v>
      </c>
    </row>
    <row r="750" spans="1:7" x14ac:dyDescent="0.35">
      <c r="A750" s="41">
        <v>42409.484027777777</v>
      </c>
      <c r="B750" s="41">
        <v>42409.51666666667</v>
      </c>
      <c r="C750" t="s">
        <v>10</v>
      </c>
      <c r="D750" t="s">
        <v>69</v>
      </c>
      <c r="E750" t="s">
        <v>72</v>
      </c>
      <c r="F750">
        <v>9.1999999999999993</v>
      </c>
    </row>
    <row r="751" spans="1:7" x14ac:dyDescent="0.35">
      <c r="A751" s="41">
        <v>42409.788888888892</v>
      </c>
      <c r="B751" s="41">
        <v>42409.817361111112</v>
      </c>
      <c r="C751" t="s">
        <v>10</v>
      </c>
      <c r="D751" t="s">
        <v>69</v>
      </c>
      <c r="E751" t="s">
        <v>69</v>
      </c>
      <c r="F751">
        <v>12.9</v>
      </c>
    </row>
    <row r="752" spans="1:7" x14ac:dyDescent="0.35">
      <c r="A752" s="41">
        <v>42499.434027777781</v>
      </c>
      <c r="B752" s="41">
        <v>42499.447222222225</v>
      </c>
      <c r="C752" t="s">
        <v>10</v>
      </c>
      <c r="D752" t="s">
        <v>69</v>
      </c>
      <c r="E752" t="s">
        <v>73</v>
      </c>
      <c r="F752">
        <v>17.2</v>
      </c>
    </row>
    <row r="753" spans="1:6" x14ac:dyDescent="0.35">
      <c r="A753" s="41">
        <v>42530.742361111108</v>
      </c>
      <c r="B753" s="41">
        <v>42530.742361111108</v>
      </c>
      <c r="C753" t="s">
        <v>10</v>
      </c>
      <c r="D753" t="s">
        <v>69</v>
      </c>
      <c r="E753" t="s">
        <v>69</v>
      </c>
      <c r="F753">
        <v>69.099999999999994</v>
      </c>
    </row>
    <row r="754" spans="1:6" x14ac:dyDescent="0.35">
      <c r="A754" s="41">
        <v>42652.436111111114</v>
      </c>
      <c r="B754" s="41">
        <v>42652.447916666664</v>
      </c>
      <c r="C754" t="s">
        <v>10</v>
      </c>
      <c r="D754" t="s">
        <v>69</v>
      </c>
      <c r="E754" t="s">
        <v>69</v>
      </c>
      <c r="F754">
        <v>2.8</v>
      </c>
    </row>
    <row r="755" spans="1:6" x14ac:dyDescent="0.35">
      <c r="A755" s="41">
        <v>42683.410416666666</v>
      </c>
      <c r="B755" s="41">
        <v>42683.413194444445</v>
      </c>
      <c r="C755" t="s">
        <v>10</v>
      </c>
      <c r="D755" t="s">
        <v>69</v>
      </c>
      <c r="E755" t="s">
        <v>69</v>
      </c>
      <c r="F755">
        <v>8.6</v>
      </c>
    </row>
    <row r="756" spans="1:6" x14ac:dyDescent="0.35">
      <c r="A756" s="41">
        <v>42683.902777777781</v>
      </c>
      <c r="B756" s="41">
        <v>42683.904166666667</v>
      </c>
      <c r="C756" t="s">
        <v>10</v>
      </c>
      <c r="D756" t="s">
        <v>69</v>
      </c>
      <c r="E756" t="s">
        <v>69</v>
      </c>
      <c r="F756">
        <v>9.8000000000000007</v>
      </c>
    </row>
    <row r="757" spans="1:6" x14ac:dyDescent="0.35">
      <c r="A757" s="41">
        <v>42713.338194444441</v>
      </c>
      <c r="B757" s="41">
        <v>42713.341666666667</v>
      </c>
      <c r="C757" t="s">
        <v>10</v>
      </c>
      <c r="D757" t="s">
        <v>69</v>
      </c>
      <c r="E757" t="s">
        <v>69</v>
      </c>
      <c r="F757">
        <v>3.6</v>
      </c>
    </row>
    <row r="758" spans="1:6" x14ac:dyDescent="0.35">
      <c r="A758" s="41">
        <v>42713.46875</v>
      </c>
      <c r="B758" s="41">
        <v>42713.474999999999</v>
      </c>
      <c r="C758" t="s">
        <v>10</v>
      </c>
      <c r="D758" t="s">
        <v>69</v>
      </c>
      <c r="E758" t="s">
        <v>69</v>
      </c>
      <c r="F758">
        <v>1.7</v>
      </c>
    </row>
    <row r="759" spans="1:6" x14ac:dyDescent="0.35">
      <c r="A759" s="41">
        <v>42713.544444444444</v>
      </c>
      <c r="B759" s="41">
        <v>42713.572222222225</v>
      </c>
      <c r="C759" t="s">
        <v>10</v>
      </c>
      <c r="D759" t="s">
        <v>69</v>
      </c>
      <c r="E759" t="s">
        <v>69</v>
      </c>
      <c r="F759">
        <v>11.5</v>
      </c>
    </row>
    <row r="760" spans="1:6" x14ac:dyDescent="0.35">
      <c r="A760" t="s">
        <v>1237</v>
      </c>
      <c r="B760" t="s">
        <v>1238</v>
      </c>
      <c r="C760" t="s">
        <v>10</v>
      </c>
      <c r="D760" t="s">
        <v>69</v>
      </c>
      <c r="E760" t="s">
        <v>69</v>
      </c>
      <c r="F760">
        <v>0.7</v>
      </c>
    </row>
    <row r="761" spans="1:6" x14ac:dyDescent="0.35">
      <c r="A761" t="s">
        <v>1239</v>
      </c>
      <c r="B761" t="s">
        <v>1240</v>
      </c>
      <c r="C761" t="s">
        <v>10</v>
      </c>
      <c r="D761" t="s">
        <v>69</v>
      </c>
      <c r="E761" t="s">
        <v>69</v>
      </c>
      <c r="F761">
        <v>0.7</v>
      </c>
    </row>
    <row r="762" spans="1:6" x14ac:dyDescent="0.35">
      <c r="A762" t="s">
        <v>1241</v>
      </c>
      <c r="B762" t="s">
        <v>1242</v>
      </c>
      <c r="C762" t="s">
        <v>10</v>
      </c>
      <c r="D762" t="s">
        <v>69</v>
      </c>
      <c r="E762" t="s">
        <v>69</v>
      </c>
      <c r="F762">
        <v>0.9</v>
      </c>
    </row>
    <row r="763" spans="1:6" x14ac:dyDescent="0.35">
      <c r="A763" t="s">
        <v>1243</v>
      </c>
      <c r="B763" t="s">
        <v>1243</v>
      </c>
      <c r="C763" t="s">
        <v>10</v>
      </c>
      <c r="D763" t="s">
        <v>69</v>
      </c>
      <c r="E763" t="s">
        <v>69</v>
      </c>
      <c r="F763">
        <v>1.6</v>
      </c>
    </row>
    <row r="764" spans="1:6" x14ac:dyDescent="0.35">
      <c r="A764" t="s">
        <v>1244</v>
      </c>
      <c r="B764" t="s">
        <v>1245</v>
      </c>
      <c r="C764" t="s">
        <v>10</v>
      </c>
      <c r="D764" t="s">
        <v>69</v>
      </c>
      <c r="E764" t="s">
        <v>69</v>
      </c>
      <c r="F764">
        <v>9.4</v>
      </c>
    </row>
    <row r="765" spans="1:6" x14ac:dyDescent="0.35">
      <c r="A765" t="s">
        <v>1246</v>
      </c>
      <c r="B765" t="s">
        <v>1247</v>
      </c>
      <c r="C765" t="s">
        <v>10</v>
      </c>
      <c r="D765" t="s">
        <v>73</v>
      </c>
      <c r="E765" t="s">
        <v>69</v>
      </c>
      <c r="F765">
        <v>18.2</v>
      </c>
    </row>
    <row r="766" spans="1:6" x14ac:dyDescent="0.35">
      <c r="A766" t="s">
        <v>1248</v>
      </c>
      <c r="B766" t="s">
        <v>1249</v>
      </c>
      <c r="C766" t="s">
        <v>10</v>
      </c>
      <c r="D766" t="s">
        <v>69</v>
      </c>
      <c r="E766" t="s">
        <v>72</v>
      </c>
      <c r="F766">
        <v>10.5</v>
      </c>
    </row>
    <row r="767" spans="1:6" x14ac:dyDescent="0.35">
      <c r="A767" t="s">
        <v>1250</v>
      </c>
      <c r="B767" t="s">
        <v>1251</v>
      </c>
      <c r="C767" t="s">
        <v>10</v>
      </c>
      <c r="D767" t="s">
        <v>72</v>
      </c>
      <c r="E767" t="s">
        <v>69</v>
      </c>
      <c r="F767">
        <v>5.7</v>
      </c>
    </row>
    <row r="768" spans="1:6" x14ac:dyDescent="0.35">
      <c r="A768" t="s">
        <v>1252</v>
      </c>
      <c r="B768" t="s">
        <v>1253</v>
      </c>
      <c r="C768" t="s">
        <v>10</v>
      </c>
      <c r="D768" t="s">
        <v>69</v>
      </c>
      <c r="E768" t="s">
        <v>69</v>
      </c>
      <c r="F768">
        <v>18</v>
      </c>
    </row>
    <row r="769" spans="1:6" x14ac:dyDescent="0.35">
      <c r="A769" t="s">
        <v>1254</v>
      </c>
      <c r="B769" t="s">
        <v>1255</v>
      </c>
      <c r="C769" t="s">
        <v>10</v>
      </c>
      <c r="D769" t="s">
        <v>69</v>
      </c>
      <c r="E769" t="s">
        <v>72</v>
      </c>
      <c r="F769">
        <v>18.3</v>
      </c>
    </row>
    <row r="770" spans="1:6" x14ac:dyDescent="0.35">
      <c r="A770" t="s">
        <v>1256</v>
      </c>
      <c r="B770" t="s">
        <v>1257</v>
      </c>
      <c r="C770" t="s">
        <v>10</v>
      </c>
      <c r="D770" t="s">
        <v>72</v>
      </c>
      <c r="E770" t="s">
        <v>69</v>
      </c>
      <c r="F770">
        <v>16.5</v>
      </c>
    </row>
    <row r="771" spans="1:6" x14ac:dyDescent="0.35">
      <c r="A771" t="s">
        <v>1258</v>
      </c>
      <c r="B771" t="s">
        <v>1259</v>
      </c>
      <c r="C771" t="s">
        <v>10</v>
      </c>
      <c r="D771" t="s">
        <v>69</v>
      </c>
      <c r="E771" t="s">
        <v>73</v>
      </c>
      <c r="F771">
        <v>9.6</v>
      </c>
    </row>
    <row r="772" spans="1:6" x14ac:dyDescent="0.35">
      <c r="A772" t="s">
        <v>1260</v>
      </c>
      <c r="B772" t="s">
        <v>1261</v>
      </c>
      <c r="C772" t="s">
        <v>10</v>
      </c>
      <c r="D772" t="s">
        <v>193</v>
      </c>
      <c r="E772" t="s">
        <v>193</v>
      </c>
      <c r="F772">
        <v>2.9</v>
      </c>
    </row>
    <row r="773" spans="1:6" x14ac:dyDescent="0.35">
      <c r="A773" t="s">
        <v>1262</v>
      </c>
      <c r="B773" t="s">
        <v>1263</v>
      </c>
      <c r="C773" t="s">
        <v>10</v>
      </c>
      <c r="D773" t="s">
        <v>193</v>
      </c>
      <c r="E773" t="s">
        <v>69</v>
      </c>
      <c r="F773">
        <v>8.1999999999999993</v>
      </c>
    </row>
    <row r="774" spans="1:6" x14ac:dyDescent="0.35">
      <c r="A774" t="s">
        <v>1264</v>
      </c>
      <c r="B774" t="s">
        <v>1265</v>
      </c>
      <c r="C774" t="s">
        <v>10</v>
      </c>
      <c r="D774" t="s">
        <v>69</v>
      </c>
      <c r="E774" t="s">
        <v>69</v>
      </c>
      <c r="F774">
        <v>2.4</v>
      </c>
    </row>
    <row r="775" spans="1:6" x14ac:dyDescent="0.35">
      <c r="A775" t="s">
        <v>1266</v>
      </c>
      <c r="B775" t="s">
        <v>1267</v>
      </c>
      <c r="C775" t="s">
        <v>10</v>
      </c>
      <c r="D775" t="s">
        <v>69</v>
      </c>
      <c r="E775" t="s">
        <v>69</v>
      </c>
      <c r="F775">
        <v>5.8</v>
      </c>
    </row>
    <row r="776" spans="1:6" x14ac:dyDescent="0.35">
      <c r="A776" t="s">
        <v>1268</v>
      </c>
      <c r="B776" t="s">
        <v>1269</v>
      </c>
      <c r="C776" t="s">
        <v>10</v>
      </c>
      <c r="D776" t="s">
        <v>192</v>
      </c>
      <c r="E776" t="s">
        <v>192</v>
      </c>
      <c r="F776">
        <v>9.8000000000000007</v>
      </c>
    </row>
    <row r="777" spans="1:6" x14ac:dyDescent="0.35">
      <c r="A777" t="s">
        <v>1270</v>
      </c>
      <c r="B777" t="s">
        <v>1271</v>
      </c>
      <c r="C777" t="s">
        <v>10</v>
      </c>
      <c r="D777" t="s">
        <v>192</v>
      </c>
      <c r="E777" t="s">
        <v>69</v>
      </c>
      <c r="F777">
        <v>7.3</v>
      </c>
    </row>
    <row r="778" spans="1:6" x14ac:dyDescent="0.35">
      <c r="A778" t="s">
        <v>1272</v>
      </c>
      <c r="B778" t="s">
        <v>1273</v>
      </c>
      <c r="C778" t="s">
        <v>10</v>
      </c>
      <c r="D778" t="s">
        <v>69</v>
      </c>
      <c r="E778" t="s">
        <v>69</v>
      </c>
      <c r="F778">
        <v>195.6</v>
      </c>
    </row>
    <row r="779" spans="1:6" x14ac:dyDescent="0.35">
      <c r="A779" t="s">
        <v>1274</v>
      </c>
      <c r="B779" t="s">
        <v>1275</v>
      </c>
      <c r="C779" t="s">
        <v>10</v>
      </c>
      <c r="D779" t="s">
        <v>72</v>
      </c>
      <c r="E779" t="s">
        <v>69</v>
      </c>
      <c r="F779">
        <v>20.5</v>
      </c>
    </row>
    <row r="780" spans="1:6" x14ac:dyDescent="0.35">
      <c r="A780" t="s">
        <v>1276</v>
      </c>
      <c r="B780" t="s">
        <v>1277</v>
      </c>
      <c r="C780" t="s">
        <v>10</v>
      </c>
      <c r="D780" t="s">
        <v>69</v>
      </c>
      <c r="E780" t="s">
        <v>72</v>
      </c>
      <c r="F780">
        <v>12.6</v>
      </c>
    </row>
    <row r="781" spans="1:6" x14ac:dyDescent="0.35">
      <c r="A781" t="s">
        <v>1278</v>
      </c>
      <c r="B781" t="s">
        <v>1279</v>
      </c>
      <c r="C781" t="s">
        <v>10</v>
      </c>
      <c r="D781" t="s">
        <v>72</v>
      </c>
      <c r="E781" t="s">
        <v>72</v>
      </c>
      <c r="F781">
        <v>37.700000000000003</v>
      </c>
    </row>
    <row r="782" spans="1:6" x14ac:dyDescent="0.35">
      <c r="A782" t="s">
        <v>1280</v>
      </c>
      <c r="B782" t="s">
        <v>1281</v>
      </c>
      <c r="C782" t="s">
        <v>10</v>
      </c>
      <c r="D782" t="s">
        <v>72</v>
      </c>
      <c r="E782" t="s">
        <v>69</v>
      </c>
      <c r="F782">
        <v>16.7</v>
      </c>
    </row>
    <row r="783" spans="1:6" x14ac:dyDescent="0.35">
      <c r="A783" s="41">
        <v>42439.714583333334</v>
      </c>
      <c r="B783" s="41">
        <v>42439.716666666667</v>
      </c>
      <c r="C783" t="s">
        <v>10</v>
      </c>
      <c r="D783" t="s">
        <v>69</v>
      </c>
      <c r="E783" t="s">
        <v>72</v>
      </c>
      <c r="F783">
        <v>10.5</v>
      </c>
    </row>
    <row r="784" spans="1:6" x14ac:dyDescent="0.35">
      <c r="A784" s="41">
        <v>42439.761805555558</v>
      </c>
      <c r="B784" s="41">
        <v>42439.773611111108</v>
      </c>
      <c r="C784" t="s">
        <v>10</v>
      </c>
      <c r="D784" t="s">
        <v>72</v>
      </c>
      <c r="E784" t="s">
        <v>72</v>
      </c>
      <c r="F784">
        <v>2.8</v>
      </c>
    </row>
    <row r="785" spans="1:6" x14ac:dyDescent="0.35">
      <c r="A785" s="41">
        <v>42439.785416666666</v>
      </c>
      <c r="B785" s="41">
        <v>42439.792361111111</v>
      </c>
      <c r="C785" t="s">
        <v>10</v>
      </c>
      <c r="D785" t="s">
        <v>72</v>
      </c>
      <c r="E785" t="s">
        <v>72</v>
      </c>
      <c r="F785">
        <v>1.6</v>
      </c>
    </row>
    <row r="786" spans="1:6" x14ac:dyDescent="0.35">
      <c r="A786" s="41">
        <v>42439.919444444444</v>
      </c>
      <c r="B786" s="41">
        <v>42439.939583333333</v>
      </c>
      <c r="C786" t="s">
        <v>10</v>
      </c>
      <c r="D786" t="s">
        <v>72</v>
      </c>
      <c r="E786" t="s">
        <v>69</v>
      </c>
      <c r="F786">
        <v>12.7</v>
      </c>
    </row>
    <row r="787" spans="1:6" x14ac:dyDescent="0.35">
      <c r="A787" s="41">
        <v>42470.409722222219</v>
      </c>
      <c r="B787" s="41">
        <v>42470.452777777777</v>
      </c>
      <c r="C787" t="s">
        <v>10</v>
      </c>
      <c r="D787" t="s">
        <v>69</v>
      </c>
      <c r="E787" t="s">
        <v>69</v>
      </c>
      <c r="F787">
        <v>28.6</v>
      </c>
    </row>
    <row r="788" spans="1:6" x14ac:dyDescent="0.35">
      <c r="A788" s="41">
        <v>42470.511805555558</v>
      </c>
      <c r="B788" s="41">
        <v>42470.512499999997</v>
      </c>
      <c r="C788" t="s">
        <v>10</v>
      </c>
      <c r="D788" t="s">
        <v>69</v>
      </c>
      <c r="E788" t="s">
        <v>69</v>
      </c>
      <c r="F788">
        <v>15.1</v>
      </c>
    </row>
    <row r="789" spans="1:6" x14ac:dyDescent="0.35">
      <c r="A789" s="41">
        <v>42531.367361111108</v>
      </c>
      <c r="B789" s="41">
        <v>42531.48333333333</v>
      </c>
      <c r="C789" t="s">
        <v>10</v>
      </c>
      <c r="D789" t="s">
        <v>69</v>
      </c>
      <c r="E789" t="s">
        <v>73</v>
      </c>
      <c r="F789">
        <v>17.899999999999999</v>
      </c>
    </row>
    <row r="790" spans="1:6" x14ac:dyDescent="0.35">
      <c r="A790" s="41">
        <v>42531.724305555559</v>
      </c>
      <c r="B790" s="41">
        <v>42531.736111111109</v>
      </c>
      <c r="C790" t="s">
        <v>10</v>
      </c>
      <c r="D790" t="s">
        <v>73</v>
      </c>
      <c r="E790" t="s">
        <v>69</v>
      </c>
      <c r="F790">
        <v>112.6</v>
      </c>
    </row>
    <row r="791" spans="1:6" x14ac:dyDescent="0.35">
      <c r="A791" s="41">
        <v>42531.775694444441</v>
      </c>
      <c r="B791" s="41">
        <v>42531.777083333334</v>
      </c>
      <c r="C791" t="s">
        <v>10</v>
      </c>
      <c r="D791" t="s">
        <v>69</v>
      </c>
      <c r="E791" t="s">
        <v>69</v>
      </c>
      <c r="F791">
        <v>18.399999999999999</v>
      </c>
    </row>
    <row r="792" spans="1:6" x14ac:dyDescent="0.35">
      <c r="A792" s="41">
        <v>42531.823611111111</v>
      </c>
      <c r="B792" s="41">
        <v>42531.851388888892</v>
      </c>
      <c r="C792" t="s">
        <v>10</v>
      </c>
      <c r="D792" t="s">
        <v>69</v>
      </c>
      <c r="E792" t="s">
        <v>69</v>
      </c>
      <c r="F792">
        <v>13.8</v>
      </c>
    </row>
    <row r="793" spans="1:6" x14ac:dyDescent="0.35">
      <c r="A793" s="41">
        <v>42561.455555555556</v>
      </c>
      <c r="B793" s="41">
        <v>42561.457638888889</v>
      </c>
      <c r="C793" t="s">
        <v>10</v>
      </c>
      <c r="D793" t="s">
        <v>69</v>
      </c>
      <c r="E793" t="s">
        <v>192</v>
      </c>
      <c r="F793">
        <v>33.200000000000003</v>
      </c>
    </row>
    <row r="794" spans="1:6" x14ac:dyDescent="0.35">
      <c r="A794" s="41">
        <v>42561.477083333331</v>
      </c>
      <c r="B794" s="41">
        <v>42561.493055555555</v>
      </c>
      <c r="C794" t="s">
        <v>10</v>
      </c>
      <c r="D794" t="s">
        <v>192</v>
      </c>
      <c r="E794" t="s">
        <v>192</v>
      </c>
      <c r="F794">
        <v>2.6</v>
      </c>
    </row>
    <row r="795" spans="1:6" x14ac:dyDescent="0.35">
      <c r="A795" s="41">
        <v>42561.577777777777</v>
      </c>
      <c r="B795" s="41">
        <v>42561.588888888888</v>
      </c>
      <c r="C795" t="s">
        <v>10</v>
      </c>
      <c r="D795" t="s">
        <v>192</v>
      </c>
      <c r="E795" t="s">
        <v>69</v>
      </c>
      <c r="F795">
        <v>5.8</v>
      </c>
    </row>
    <row r="796" spans="1:6" x14ac:dyDescent="0.35">
      <c r="A796" s="41">
        <v>42561.603472222225</v>
      </c>
      <c r="B796" s="41">
        <v>42561.632638888892</v>
      </c>
      <c r="C796" t="s">
        <v>10</v>
      </c>
      <c r="D796" t="s">
        <v>69</v>
      </c>
      <c r="E796" t="s">
        <v>192</v>
      </c>
      <c r="F796">
        <v>8.3000000000000007</v>
      </c>
    </row>
    <row r="797" spans="1:6" x14ac:dyDescent="0.35">
      <c r="A797" s="41">
        <v>42561.657638888886</v>
      </c>
      <c r="B797" s="41">
        <v>42561.668055555558</v>
      </c>
      <c r="C797" t="s">
        <v>10</v>
      </c>
      <c r="D797" t="s">
        <v>192</v>
      </c>
      <c r="E797" t="s">
        <v>192</v>
      </c>
      <c r="F797">
        <v>2.4</v>
      </c>
    </row>
    <row r="798" spans="1:6" x14ac:dyDescent="0.35">
      <c r="A798" s="41">
        <v>42561.755555555559</v>
      </c>
      <c r="B798" s="41">
        <v>42561.768750000003</v>
      </c>
      <c r="C798" t="s">
        <v>10</v>
      </c>
      <c r="D798" t="s">
        <v>192</v>
      </c>
      <c r="E798" t="s">
        <v>192</v>
      </c>
      <c r="F798">
        <v>3.1</v>
      </c>
    </row>
    <row r="799" spans="1:6" x14ac:dyDescent="0.35">
      <c r="A799" s="41">
        <v>42561.772916666669</v>
      </c>
      <c r="B799" s="41">
        <v>42561.792361111111</v>
      </c>
      <c r="C799" t="s">
        <v>10</v>
      </c>
      <c r="D799" t="s">
        <v>192</v>
      </c>
      <c r="E799" t="s">
        <v>192</v>
      </c>
      <c r="F799">
        <v>6.1</v>
      </c>
    </row>
    <row r="800" spans="1:6" x14ac:dyDescent="0.35">
      <c r="A800" s="41">
        <v>42592.627083333333</v>
      </c>
      <c r="B800" s="41">
        <v>42592.627083333333</v>
      </c>
      <c r="C800" t="s">
        <v>10</v>
      </c>
      <c r="D800" t="s">
        <v>193</v>
      </c>
      <c r="E800" t="s">
        <v>193</v>
      </c>
      <c r="F800">
        <v>3.6</v>
      </c>
    </row>
    <row r="801" spans="1:7" x14ac:dyDescent="0.35">
      <c r="A801" s="41">
        <v>42592.760416666664</v>
      </c>
      <c r="B801" s="41">
        <v>42592.762499999997</v>
      </c>
      <c r="C801" t="s">
        <v>10</v>
      </c>
      <c r="D801" t="s">
        <v>193</v>
      </c>
      <c r="E801" t="s">
        <v>69</v>
      </c>
      <c r="F801">
        <v>8</v>
      </c>
    </row>
    <row r="802" spans="1:7" x14ac:dyDescent="0.35">
      <c r="A802" s="41">
        <v>42623.586111111108</v>
      </c>
      <c r="B802" s="41">
        <v>42623.599305555559</v>
      </c>
      <c r="C802" t="s">
        <v>10</v>
      </c>
      <c r="D802" t="s">
        <v>69</v>
      </c>
      <c r="E802" t="s">
        <v>69</v>
      </c>
      <c r="F802">
        <v>7.7</v>
      </c>
      <c r="G802" t="s">
        <v>28</v>
      </c>
    </row>
    <row r="803" spans="1:7" x14ac:dyDescent="0.35">
      <c r="A803" s="41">
        <v>42653.723611111112</v>
      </c>
      <c r="B803" s="41">
        <v>42653.727777777778</v>
      </c>
      <c r="C803" t="s">
        <v>10</v>
      </c>
      <c r="D803" t="s">
        <v>72</v>
      </c>
      <c r="E803" t="s">
        <v>72</v>
      </c>
      <c r="F803">
        <v>1.7</v>
      </c>
    </row>
    <row r="804" spans="1:7" x14ac:dyDescent="0.35">
      <c r="A804" s="41">
        <v>42653.731249999997</v>
      </c>
      <c r="B804" s="41">
        <v>42653.759027777778</v>
      </c>
      <c r="C804" t="s">
        <v>10</v>
      </c>
      <c r="D804" t="s">
        <v>72</v>
      </c>
      <c r="E804" t="s">
        <v>69</v>
      </c>
      <c r="F804">
        <v>9.5</v>
      </c>
    </row>
    <row r="805" spans="1:7" x14ac:dyDescent="0.35">
      <c r="A805" s="41">
        <v>42684.060416666667</v>
      </c>
      <c r="B805" s="41">
        <v>42684.088888888888</v>
      </c>
      <c r="C805" t="s">
        <v>10</v>
      </c>
      <c r="D805" t="s">
        <v>69</v>
      </c>
      <c r="E805" t="s">
        <v>73</v>
      </c>
      <c r="F805">
        <v>17.100000000000001</v>
      </c>
      <c r="G805" t="s">
        <v>15</v>
      </c>
    </row>
    <row r="806" spans="1:7" x14ac:dyDescent="0.35">
      <c r="A806" s="41">
        <v>42714.804166666669</v>
      </c>
      <c r="B806" s="41">
        <v>42714.806250000001</v>
      </c>
      <c r="C806" t="s">
        <v>10</v>
      </c>
      <c r="D806" t="s">
        <v>73</v>
      </c>
      <c r="E806" t="s">
        <v>69</v>
      </c>
      <c r="F806">
        <v>18.399999999999999</v>
      </c>
    </row>
    <row r="807" spans="1:7" x14ac:dyDescent="0.35">
      <c r="A807" t="s">
        <v>1282</v>
      </c>
      <c r="B807" t="s">
        <v>1283</v>
      </c>
      <c r="C807" t="s">
        <v>10</v>
      </c>
      <c r="D807" t="s">
        <v>69</v>
      </c>
      <c r="E807" t="s">
        <v>72</v>
      </c>
      <c r="F807">
        <v>9.8000000000000007</v>
      </c>
    </row>
    <row r="808" spans="1:7" x14ac:dyDescent="0.35">
      <c r="A808" t="s">
        <v>1284</v>
      </c>
      <c r="B808" t="s">
        <v>1285</v>
      </c>
      <c r="C808" t="s">
        <v>10</v>
      </c>
      <c r="D808" t="s">
        <v>72</v>
      </c>
      <c r="E808" t="s">
        <v>72</v>
      </c>
      <c r="F808">
        <v>1</v>
      </c>
    </row>
    <row r="809" spans="1:7" x14ac:dyDescent="0.35">
      <c r="A809" t="s">
        <v>1286</v>
      </c>
      <c r="B809" t="s">
        <v>1286</v>
      </c>
      <c r="C809" t="s">
        <v>10</v>
      </c>
      <c r="D809" t="s">
        <v>72</v>
      </c>
      <c r="E809" t="s">
        <v>72</v>
      </c>
      <c r="F809">
        <v>0.7</v>
      </c>
    </row>
    <row r="810" spans="1:7" x14ac:dyDescent="0.35">
      <c r="A810" t="s">
        <v>1287</v>
      </c>
      <c r="B810" t="s">
        <v>1288</v>
      </c>
      <c r="C810" t="s">
        <v>10</v>
      </c>
      <c r="D810" t="s">
        <v>72</v>
      </c>
      <c r="E810" t="s">
        <v>72</v>
      </c>
      <c r="F810">
        <v>2.2999999999999998</v>
      </c>
    </row>
    <row r="811" spans="1:7" x14ac:dyDescent="0.35">
      <c r="A811" t="s">
        <v>1289</v>
      </c>
      <c r="B811" t="s">
        <v>1290</v>
      </c>
      <c r="C811" t="s">
        <v>10</v>
      </c>
      <c r="D811" t="s">
        <v>72</v>
      </c>
      <c r="E811" t="s">
        <v>69</v>
      </c>
      <c r="F811">
        <v>10.9</v>
      </c>
    </row>
    <row r="812" spans="1:7" x14ac:dyDescent="0.35">
      <c r="A812" t="s">
        <v>1291</v>
      </c>
      <c r="B812" t="s">
        <v>1292</v>
      </c>
      <c r="C812" t="s">
        <v>10</v>
      </c>
      <c r="D812" t="s">
        <v>69</v>
      </c>
      <c r="E812" t="s">
        <v>73</v>
      </c>
      <c r="F812">
        <v>12.7</v>
      </c>
    </row>
    <row r="813" spans="1:7" x14ac:dyDescent="0.35">
      <c r="A813" t="s">
        <v>1293</v>
      </c>
      <c r="B813" t="s">
        <v>1294</v>
      </c>
      <c r="C813" t="s">
        <v>10</v>
      </c>
      <c r="D813" t="s">
        <v>73</v>
      </c>
      <c r="E813" t="s">
        <v>69</v>
      </c>
      <c r="F813">
        <v>12.4</v>
      </c>
    </row>
    <row r="814" spans="1:7" x14ac:dyDescent="0.35">
      <c r="A814" t="s">
        <v>1295</v>
      </c>
      <c r="B814" t="s">
        <v>1296</v>
      </c>
      <c r="C814" t="s">
        <v>10</v>
      </c>
      <c r="D814" t="s">
        <v>69</v>
      </c>
      <c r="E814" t="s">
        <v>69</v>
      </c>
      <c r="F814">
        <v>3.8</v>
      </c>
    </row>
    <row r="815" spans="1:7" x14ac:dyDescent="0.35">
      <c r="A815" t="s">
        <v>1297</v>
      </c>
      <c r="B815" t="s">
        <v>1298</v>
      </c>
      <c r="C815" t="s">
        <v>10</v>
      </c>
      <c r="D815" t="s">
        <v>69</v>
      </c>
      <c r="E815" t="s">
        <v>73</v>
      </c>
      <c r="F815">
        <v>17</v>
      </c>
      <c r="G815" t="s">
        <v>15</v>
      </c>
    </row>
    <row r="816" spans="1:7" x14ac:dyDescent="0.35">
      <c r="A816" t="s">
        <v>1299</v>
      </c>
      <c r="B816" t="s">
        <v>1300</v>
      </c>
      <c r="C816" t="s">
        <v>10</v>
      </c>
      <c r="D816" t="s">
        <v>20</v>
      </c>
      <c r="E816" t="s">
        <v>20</v>
      </c>
      <c r="F816">
        <v>6.2</v>
      </c>
    </row>
    <row r="817" spans="1:7" x14ac:dyDescent="0.35">
      <c r="A817" t="s">
        <v>1301</v>
      </c>
      <c r="B817" t="s">
        <v>1302</v>
      </c>
      <c r="C817" t="s">
        <v>10</v>
      </c>
      <c r="D817" t="s">
        <v>20</v>
      </c>
      <c r="E817" t="s">
        <v>19</v>
      </c>
      <c r="F817">
        <v>3.1</v>
      </c>
    </row>
    <row r="818" spans="1:7" x14ac:dyDescent="0.35">
      <c r="A818" t="s">
        <v>1303</v>
      </c>
      <c r="B818" t="s">
        <v>1304</v>
      </c>
      <c r="C818" t="s">
        <v>10</v>
      </c>
      <c r="D818" t="s">
        <v>19</v>
      </c>
      <c r="E818" t="s">
        <v>40</v>
      </c>
      <c r="F818">
        <v>10.5</v>
      </c>
      <c r="G818" t="s">
        <v>15</v>
      </c>
    </row>
    <row r="819" spans="1:7" x14ac:dyDescent="0.35">
      <c r="A819" t="s">
        <v>1305</v>
      </c>
      <c r="B819" t="s">
        <v>1306</v>
      </c>
      <c r="C819" t="s">
        <v>10</v>
      </c>
      <c r="D819" t="s">
        <v>40</v>
      </c>
      <c r="E819" t="s">
        <v>20</v>
      </c>
      <c r="F819">
        <v>8.1</v>
      </c>
    </row>
    <row r="820" spans="1:7" x14ac:dyDescent="0.35">
      <c r="A820" t="s">
        <v>1307</v>
      </c>
      <c r="B820" t="s">
        <v>1308</v>
      </c>
      <c r="C820" t="s">
        <v>10</v>
      </c>
      <c r="D820" t="s">
        <v>20</v>
      </c>
      <c r="E820" t="s">
        <v>19</v>
      </c>
      <c r="F820">
        <v>3.1</v>
      </c>
    </row>
    <row r="821" spans="1:7" x14ac:dyDescent="0.35">
      <c r="A821" t="s">
        <v>1309</v>
      </c>
      <c r="B821" t="s">
        <v>1310</v>
      </c>
      <c r="C821" t="s">
        <v>10</v>
      </c>
      <c r="D821" t="s">
        <v>42</v>
      </c>
      <c r="E821" t="s">
        <v>120</v>
      </c>
      <c r="F821">
        <v>2.1</v>
      </c>
      <c r="G821" t="s">
        <v>15</v>
      </c>
    </row>
    <row r="822" spans="1:7" x14ac:dyDescent="0.35">
      <c r="A822" t="s">
        <v>1311</v>
      </c>
      <c r="B822" t="s">
        <v>1312</v>
      </c>
      <c r="C822" t="s">
        <v>10</v>
      </c>
      <c r="D822" t="s">
        <v>19</v>
      </c>
      <c r="E822" t="s">
        <v>20</v>
      </c>
      <c r="F822">
        <v>4.3</v>
      </c>
    </row>
    <row r="823" spans="1:7" x14ac:dyDescent="0.35">
      <c r="A823" t="s">
        <v>1313</v>
      </c>
      <c r="B823" t="s">
        <v>1314</v>
      </c>
      <c r="C823" t="s">
        <v>10</v>
      </c>
      <c r="D823" t="s">
        <v>20</v>
      </c>
      <c r="E823" t="s">
        <v>19</v>
      </c>
      <c r="F823">
        <v>2.5</v>
      </c>
      <c r="G823" t="s">
        <v>12</v>
      </c>
    </row>
    <row r="824" spans="1:7" x14ac:dyDescent="0.35">
      <c r="A824" t="s">
        <v>1315</v>
      </c>
      <c r="B824" t="s">
        <v>1316</v>
      </c>
      <c r="C824" t="s">
        <v>10</v>
      </c>
      <c r="D824" t="s">
        <v>19</v>
      </c>
      <c r="E824" t="s">
        <v>44</v>
      </c>
      <c r="F824">
        <v>20.6</v>
      </c>
    </row>
    <row r="825" spans="1:7" x14ac:dyDescent="0.35">
      <c r="A825" t="s">
        <v>1317</v>
      </c>
      <c r="B825" t="s">
        <v>1318</v>
      </c>
      <c r="C825" t="s">
        <v>10</v>
      </c>
      <c r="D825" t="s">
        <v>44</v>
      </c>
      <c r="E825" t="s">
        <v>19</v>
      </c>
      <c r="F825">
        <v>17.600000000000001</v>
      </c>
    </row>
    <row r="826" spans="1:7" x14ac:dyDescent="0.35">
      <c r="A826" t="s">
        <v>1319</v>
      </c>
      <c r="B826" t="s">
        <v>1320</v>
      </c>
      <c r="C826" t="s">
        <v>10</v>
      </c>
      <c r="D826" t="s">
        <v>19</v>
      </c>
      <c r="E826" t="s">
        <v>52</v>
      </c>
      <c r="F826">
        <v>5.6</v>
      </c>
    </row>
    <row r="827" spans="1:7" x14ac:dyDescent="0.35">
      <c r="A827" t="s">
        <v>1321</v>
      </c>
      <c r="B827" t="s">
        <v>1322</v>
      </c>
      <c r="C827" t="s">
        <v>10</v>
      </c>
      <c r="D827" t="s">
        <v>52</v>
      </c>
      <c r="E827" t="s">
        <v>52</v>
      </c>
      <c r="F827">
        <v>3.3</v>
      </c>
    </row>
    <row r="828" spans="1:7" x14ac:dyDescent="0.35">
      <c r="A828" t="s">
        <v>1323</v>
      </c>
      <c r="B828" t="s">
        <v>1324</v>
      </c>
      <c r="C828" t="s">
        <v>10</v>
      </c>
      <c r="D828" t="s">
        <v>52</v>
      </c>
      <c r="E828" t="s">
        <v>19</v>
      </c>
      <c r="F828">
        <v>5.3</v>
      </c>
    </row>
    <row r="829" spans="1:7" x14ac:dyDescent="0.35">
      <c r="A829" t="s">
        <v>1325</v>
      </c>
      <c r="B829" t="s">
        <v>1326</v>
      </c>
      <c r="C829" t="s">
        <v>10</v>
      </c>
      <c r="D829" t="s">
        <v>42</v>
      </c>
      <c r="E829" t="s">
        <v>58</v>
      </c>
      <c r="F829">
        <v>3.3</v>
      </c>
    </row>
    <row r="830" spans="1:7" x14ac:dyDescent="0.35">
      <c r="A830" t="s">
        <v>1327</v>
      </c>
      <c r="B830" t="s">
        <v>1328</v>
      </c>
      <c r="C830" t="s">
        <v>10</v>
      </c>
      <c r="D830" t="s">
        <v>58</v>
      </c>
      <c r="E830" t="s">
        <v>42</v>
      </c>
      <c r="F830">
        <v>3.3</v>
      </c>
    </row>
    <row r="831" spans="1:7" x14ac:dyDescent="0.35">
      <c r="A831" t="s">
        <v>1329</v>
      </c>
      <c r="B831" t="s">
        <v>1330</v>
      </c>
      <c r="C831" t="s">
        <v>10</v>
      </c>
      <c r="D831" t="s">
        <v>19</v>
      </c>
      <c r="E831" t="s">
        <v>20</v>
      </c>
      <c r="F831">
        <v>7.9</v>
      </c>
      <c r="G831" t="s">
        <v>28</v>
      </c>
    </row>
    <row r="832" spans="1:7" x14ac:dyDescent="0.35">
      <c r="A832" t="s">
        <v>1331</v>
      </c>
      <c r="B832" t="s">
        <v>1332</v>
      </c>
      <c r="C832" t="s">
        <v>10</v>
      </c>
      <c r="D832" t="s">
        <v>149</v>
      </c>
      <c r="E832" t="s">
        <v>150</v>
      </c>
      <c r="F832">
        <v>13</v>
      </c>
    </row>
    <row r="833" spans="1:6" x14ac:dyDescent="0.35">
      <c r="A833" t="s">
        <v>1333</v>
      </c>
      <c r="B833" t="s">
        <v>1334</v>
      </c>
      <c r="C833" t="s">
        <v>10</v>
      </c>
      <c r="D833" t="s">
        <v>150</v>
      </c>
      <c r="E833" t="s">
        <v>151</v>
      </c>
      <c r="F833">
        <v>3</v>
      </c>
    </row>
    <row r="834" spans="1:6" x14ac:dyDescent="0.35">
      <c r="A834" t="s">
        <v>1335</v>
      </c>
      <c r="B834" t="s">
        <v>1336</v>
      </c>
      <c r="C834" t="s">
        <v>10</v>
      </c>
      <c r="D834" t="s">
        <v>151</v>
      </c>
      <c r="E834" t="s">
        <v>150</v>
      </c>
      <c r="F834">
        <v>3</v>
      </c>
    </row>
    <row r="835" spans="1:6" x14ac:dyDescent="0.35">
      <c r="A835" t="s">
        <v>1337</v>
      </c>
      <c r="B835" t="s">
        <v>1338</v>
      </c>
      <c r="C835" t="s">
        <v>10</v>
      </c>
      <c r="D835" t="s">
        <v>150</v>
      </c>
      <c r="E835" t="s">
        <v>149</v>
      </c>
      <c r="F835">
        <v>3.8</v>
      </c>
    </row>
    <row r="836" spans="1:6" x14ac:dyDescent="0.35">
      <c r="A836" t="s">
        <v>1339</v>
      </c>
      <c r="B836" t="s">
        <v>1340</v>
      </c>
      <c r="C836" t="s">
        <v>10</v>
      </c>
      <c r="D836" t="s">
        <v>149</v>
      </c>
      <c r="E836" t="s">
        <v>127</v>
      </c>
      <c r="F836">
        <v>9.5</v>
      </c>
    </row>
    <row r="837" spans="1:6" x14ac:dyDescent="0.35">
      <c r="A837" t="s">
        <v>1341</v>
      </c>
      <c r="B837" t="s">
        <v>1342</v>
      </c>
      <c r="C837" t="s">
        <v>10</v>
      </c>
      <c r="D837" t="s">
        <v>194</v>
      </c>
      <c r="E837" t="s">
        <v>195</v>
      </c>
      <c r="F837">
        <v>1.7</v>
      </c>
    </row>
    <row r="838" spans="1:6" x14ac:dyDescent="0.35">
      <c r="A838" t="s">
        <v>1343</v>
      </c>
      <c r="B838" t="s">
        <v>1344</v>
      </c>
      <c r="C838" t="s">
        <v>10</v>
      </c>
      <c r="D838" t="s">
        <v>127</v>
      </c>
      <c r="E838" t="s">
        <v>151</v>
      </c>
      <c r="F838">
        <v>10.8</v>
      </c>
    </row>
    <row r="839" spans="1:6" x14ac:dyDescent="0.35">
      <c r="A839" t="s">
        <v>1345</v>
      </c>
      <c r="B839" t="s">
        <v>1346</v>
      </c>
      <c r="C839" t="s">
        <v>10</v>
      </c>
      <c r="D839" t="s">
        <v>196</v>
      </c>
      <c r="E839" t="s">
        <v>197</v>
      </c>
      <c r="F839">
        <v>4.0999999999999996</v>
      </c>
    </row>
    <row r="840" spans="1:6" x14ac:dyDescent="0.35">
      <c r="A840" t="s">
        <v>1347</v>
      </c>
      <c r="B840" t="s">
        <v>1348</v>
      </c>
      <c r="C840" t="s">
        <v>10</v>
      </c>
      <c r="D840" t="s">
        <v>197</v>
      </c>
      <c r="E840" t="s">
        <v>198</v>
      </c>
      <c r="F840">
        <v>2.2000000000000002</v>
      </c>
    </row>
    <row r="841" spans="1:6" x14ac:dyDescent="0.35">
      <c r="A841" t="s">
        <v>1349</v>
      </c>
      <c r="B841" t="s">
        <v>1350</v>
      </c>
      <c r="C841" t="s">
        <v>10</v>
      </c>
      <c r="D841" t="s">
        <v>151</v>
      </c>
      <c r="E841" t="s">
        <v>150</v>
      </c>
      <c r="F841">
        <v>4.5999999999999996</v>
      </c>
    </row>
    <row r="842" spans="1:6" x14ac:dyDescent="0.35">
      <c r="A842" t="s">
        <v>1351</v>
      </c>
      <c r="B842" t="s">
        <v>1352</v>
      </c>
      <c r="C842" t="s">
        <v>10</v>
      </c>
      <c r="D842" t="s">
        <v>150</v>
      </c>
      <c r="E842" t="s">
        <v>151</v>
      </c>
      <c r="F842">
        <v>3.1</v>
      </c>
    </row>
    <row r="843" spans="1:6" x14ac:dyDescent="0.35">
      <c r="A843" t="s">
        <v>1353</v>
      </c>
      <c r="B843" t="s">
        <v>1354</v>
      </c>
      <c r="C843" t="s">
        <v>10</v>
      </c>
      <c r="D843" t="s">
        <v>151</v>
      </c>
      <c r="E843" t="s">
        <v>199</v>
      </c>
      <c r="F843">
        <v>47.7</v>
      </c>
    </row>
    <row r="844" spans="1:6" x14ac:dyDescent="0.35">
      <c r="A844" t="s">
        <v>1355</v>
      </c>
      <c r="B844" t="s">
        <v>1356</v>
      </c>
      <c r="C844" t="s">
        <v>10</v>
      </c>
      <c r="D844" t="s">
        <v>199</v>
      </c>
      <c r="E844" t="s">
        <v>150</v>
      </c>
      <c r="F844">
        <v>44.6</v>
      </c>
    </row>
    <row r="845" spans="1:6" x14ac:dyDescent="0.35">
      <c r="A845" t="s">
        <v>1357</v>
      </c>
      <c r="B845" t="s">
        <v>1358</v>
      </c>
      <c r="C845" t="s">
        <v>10</v>
      </c>
      <c r="D845" t="s">
        <v>150</v>
      </c>
      <c r="E845" t="s">
        <v>149</v>
      </c>
      <c r="F845">
        <v>13.2</v>
      </c>
    </row>
    <row r="846" spans="1:6" x14ac:dyDescent="0.35">
      <c r="A846" t="s">
        <v>1359</v>
      </c>
      <c r="B846" t="s">
        <v>1360</v>
      </c>
      <c r="C846" t="s">
        <v>10</v>
      </c>
      <c r="D846" t="s">
        <v>20</v>
      </c>
      <c r="E846" t="s">
        <v>19</v>
      </c>
      <c r="F846">
        <v>8.6999999999999993</v>
      </c>
    </row>
    <row r="847" spans="1:6" x14ac:dyDescent="0.35">
      <c r="A847" t="s">
        <v>1361</v>
      </c>
      <c r="B847" t="s">
        <v>1362</v>
      </c>
      <c r="C847" t="s">
        <v>10</v>
      </c>
      <c r="D847" t="s">
        <v>19</v>
      </c>
      <c r="E847" t="s">
        <v>44</v>
      </c>
      <c r="F847">
        <v>17.2</v>
      </c>
    </row>
    <row r="848" spans="1:6" x14ac:dyDescent="0.35">
      <c r="A848" t="s">
        <v>1363</v>
      </c>
      <c r="B848" t="s">
        <v>1364</v>
      </c>
      <c r="C848" t="s">
        <v>10</v>
      </c>
      <c r="D848" t="s">
        <v>44</v>
      </c>
      <c r="E848" t="s">
        <v>19</v>
      </c>
      <c r="F848">
        <v>14</v>
      </c>
    </row>
    <row r="849" spans="1:7" x14ac:dyDescent="0.35">
      <c r="A849" t="s">
        <v>1365</v>
      </c>
      <c r="B849" t="s">
        <v>1366</v>
      </c>
      <c r="C849" t="s">
        <v>10</v>
      </c>
      <c r="D849" t="s">
        <v>19</v>
      </c>
      <c r="E849" t="s">
        <v>44</v>
      </c>
      <c r="F849">
        <v>28.1</v>
      </c>
    </row>
    <row r="850" spans="1:7" x14ac:dyDescent="0.35">
      <c r="A850" t="s">
        <v>1367</v>
      </c>
      <c r="B850" t="s">
        <v>1368</v>
      </c>
      <c r="C850" t="s">
        <v>10</v>
      </c>
      <c r="D850" t="s">
        <v>44</v>
      </c>
      <c r="E850" t="s">
        <v>19</v>
      </c>
      <c r="F850">
        <v>28.2</v>
      </c>
    </row>
    <row r="851" spans="1:7" x14ac:dyDescent="0.35">
      <c r="A851" t="s">
        <v>1369</v>
      </c>
      <c r="B851" t="s">
        <v>1370</v>
      </c>
      <c r="C851" t="s">
        <v>10</v>
      </c>
      <c r="D851" t="s">
        <v>19</v>
      </c>
      <c r="E851" t="s">
        <v>20</v>
      </c>
      <c r="F851">
        <v>3.1</v>
      </c>
      <c r="G851" t="s">
        <v>12</v>
      </c>
    </row>
    <row r="852" spans="1:7" x14ac:dyDescent="0.35">
      <c r="A852" t="s">
        <v>1371</v>
      </c>
      <c r="B852" t="s">
        <v>1372</v>
      </c>
      <c r="C852" t="s">
        <v>10</v>
      </c>
      <c r="D852" t="s">
        <v>20</v>
      </c>
      <c r="E852" t="s">
        <v>19</v>
      </c>
      <c r="F852">
        <v>3.1</v>
      </c>
      <c r="G852" t="s">
        <v>17</v>
      </c>
    </row>
    <row r="853" spans="1:7" x14ac:dyDescent="0.35">
      <c r="A853" t="s">
        <v>1373</v>
      </c>
      <c r="B853" t="s">
        <v>1374</v>
      </c>
      <c r="C853" t="s">
        <v>10</v>
      </c>
      <c r="D853" t="s">
        <v>19</v>
      </c>
      <c r="E853" t="s">
        <v>40</v>
      </c>
      <c r="F853">
        <v>16.399999999999999</v>
      </c>
    </row>
    <row r="854" spans="1:7" x14ac:dyDescent="0.35">
      <c r="A854" t="s">
        <v>1375</v>
      </c>
      <c r="B854" t="s">
        <v>1376</v>
      </c>
      <c r="C854" t="s">
        <v>10</v>
      </c>
      <c r="D854" t="s">
        <v>40</v>
      </c>
      <c r="E854" t="s">
        <v>20</v>
      </c>
      <c r="F854">
        <v>15.4</v>
      </c>
    </row>
    <row r="855" spans="1:7" x14ac:dyDescent="0.35">
      <c r="A855" t="s">
        <v>1377</v>
      </c>
      <c r="B855" t="s">
        <v>1378</v>
      </c>
      <c r="C855" t="s">
        <v>10</v>
      </c>
      <c r="D855" t="s">
        <v>20</v>
      </c>
      <c r="E855" t="s">
        <v>19</v>
      </c>
      <c r="F855">
        <v>2.2000000000000002</v>
      </c>
    </row>
    <row r="856" spans="1:7" x14ac:dyDescent="0.35">
      <c r="A856" t="s">
        <v>1379</v>
      </c>
      <c r="B856" t="s">
        <v>1380</v>
      </c>
      <c r="C856" t="s">
        <v>10</v>
      </c>
      <c r="D856" t="s">
        <v>19</v>
      </c>
      <c r="E856" t="s">
        <v>52</v>
      </c>
      <c r="F856">
        <v>11.2</v>
      </c>
    </row>
    <row r="857" spans="1:7" x14ac:dyDescent="0.35">
      <c r="A857" t="s">
        <v>1381</v>
      </c>
      <c r="B857" t="s">
        <v>1382</v>
      </c>
      <c r="C857" t="s">
        <v>10</v>
      </c>
      <c r="D857" t="s">
        <v>52</v>
      </c>
      <c r="E857" t="s">
        <v>200</v>
      </c>
      <c r="F857">
        <v>2.2000000000000002</v>
      </c>
    </row>
    <row r="858" spans="1:7" x14ac:dyDescent="0.35">
      <c r="A858" t="s">
        <v>1383</v>
      </c>
      <c r="B858" t="s">
        <v>1384</v>
      </c>
      <c r="C858" t="s">
        <v>10</v>
      </c>
      <c r="D858" t="s">
        <v>200</v>
      </c>
      <c r="E858" t="s">
        <v>19</v>
      </c>
      <c r="F858">
        <v>3.6</v>
      </c>
    </row>
    <row r="859" spans="1:7" x14ac:dyDescent="0.35">
      <c r="A859" t="s">
        <v>1385</v>
      </c>
      <c r="B859" t="s">
        <v>1386</v>
      </c>
      <c r="C859" t="s">
        <v>10</v>
      </c>
      <c r="D859" t="s">
        <v>42</v>
      </c>
      <c r="E859" t="s">
        <v>135</v>
      </c>
      <c r="F859">
        <v>3.6</v>
      </c>
      <c r="G859" t="s">
        <v>12</v>
      </c>
    </row>
    <row r="860" spans="1:7" x14ac:dyDescent="0.35">
      <c r="A860" t="s">
        <v>1387</v>
      </c>
      <c r="B860" t="s">
        <v>1388</v>
      </c>
      <c r="C860" t="s">
        <v>10</v>
      </c>
      <c r="D860" t="s">
        <v>135</v>
      </c>
      <c r="E860" t="s">
        <v>120</v>
      </c>
      <c r="F860">
        <v>4.9000000000000004</v>
      </c>
    </row>
    <row r="861" spans="1:7" x14ac:dyDescent="0.35">
      <c r="A861" t="s">
        <v>1389</v>
      </c>
      <c r="B861" t="s">
        <v>1390</v>
      </c>
      <c r="C861" t="s">
        <v>10</v>
      </c>
      <c r="D861" t="s">
        <v>120</v>
      </c>
      <c r="E861" t="s">
        <v>42</v>
      </c>
      <c r="F861">
        <v>8.6999999999999993</v>
      </c>
      <c r="G861" t="s">
        <v>14</v>
      </c>
    </row>
    <row r="862" spans="1:7" x14ac:dyDescent="0.35">
      <c r="A862" t="s">
        <v>1391</v>
      </c>
      <c r="B862" t="s">
        <v>1392</v>
      </c>
      <c r="C862" t="s">
        <v>10</v>
      </c>
      <c r="D862" t="s">
        <v>42</v>
      </c>
      <c r="E862" t="s">
        <v>120</v>
      </c>
      <c r="F862">
        <v>2.1</v>
      </c>
      <c r="G862" t="s">
        <v>15</v>
      </c>
    </row>
    <row r="863" spans="1:7" x14ac:dyDescent="0.35">
      <c r="A863" t="s">
        <v>1393</v>
      </c>
      <c r="B863" t="s">
        <v>1394</v>
      </c>
      <c r="C863" t="s">
        <v>10</v>
      </c>
      <c r="D863" t="s">
        <v>120</v>
      </c>
      <c r="E863" t="s">
        <v>42</v>
      </c>
      <c r="F863">
        <v>2.1</v>
      </c>
    </row>
    <row r="864" spans="1:7" x14ac:dyDescent="0.35">
      <c r="A864" t="s">
        <v>1395</v>
      </c>
      <c r="B864" t="s">
        <v>1396</v>
      </c>
      <c r="C864" t="s">
        <v>10</v>
      </c>
      <c r="D864" t="s">
        <v>19</v>
      </c>
      <c r="E864" t="s">
        <v>20</v>
      </c>
      <c r="F864">
        <v>8.4</v>
      </c>
      <c r="G864" t="s">
        <v>15</v>
      </c>
    </row>
    <row r="865" spans="1:7" x14ac:dyDescent="0.35">
      <c r="A865" t="s">
        <v>1397</v>
      </c>
      <c r="B865" t="s">
        <v>1398</v>
      </c>
      <c r="C865" t="s">
        <v>10</v>
      </c>
      <c r="D865" t="s">
        <v>20</v>
      </c>
      <c r="E865" t="s">
        <v>20</v>
      </c>
      <c r="F865">
        <v>5.9</v>
      </c>
    </row>
    <row r="866" spans="1:7" x14ac:dyDescent="0.35">
      <c r="A866" t="s">
        <v>1399</v>
      </c>
      <c r="B866" t="s">
        <v>1400</v>
      </c>
      <c r="C866" t="s">
        <v>10</v>
      </c>
      <c r="D866" t="s">
        <v>139</v>
      </c>
      <c r="E866" t="s">
        <v>139</v>
      </c>
      <c r="F866">
        <v>12.1</v>
      </c>
    </row>
    <row r="867" spans="1:7" x14ac:dyDescent="0.35">
      <c r="A867" t="s">
        <v>1401</v>
      </c>
      <c r="B867" t="s">
        <v>1402</v>
      </c>
      <c r="C867" t="s">
        <v>10</v>
      </c>
      <c r="D867" t="s">
        <v>139</v>
      </c>
      <c r="E867" t="s">
        <v>79</v>
      </c>
      <c r="F867">
        <v>3.9</v>
      </c>
    </row>
    <row r="868" spans="1:7" x14ac:dyDescent="0.35">
      <c r="A868" t="s">
        <v>1403</v>
      </c>
      <c r="B868" t="s">
        <v>1404</v>
      </c>
      <c r="C868" t="s">
        <v>10</v>
      </c>
      <c r="D868" t="s">
        <v>20</v>
      </c>
      <c r="E868" t="s">
        <v>19</v>
      </c>
      <c r="F868">
        <v>6.2</v>
      </c>
    </row>
    <row r="869" spans="1:7" x14ac:dyDescent="0.35">
      <c r="A869" t="s">
        <v>1405</v>
      </c>
      <c r="B869" t="s">
        <v>1406</v>
      </c>
      <c r="C869" t="s">
        <v>10</v>
      </c>
      <c r="D869" t="s">
        <v>19</v>
      </c>
      <c r="E869" t="s">
        <v>40</v>
      </c>
      <c r="F869">
        <v>10.4</v>
      </c>
      <c r="G869" t="s">
        <v>15</v>
      </c>
    </row>
    <row r="870" spans="1:7" x14ac:dyDescent="0.35">
      <c r="A870" t="s">
        <v>1407</v>
      </c>
      <c r="B870" t="s">
        <v>1408</v>
      </c>
      <c r="C870" t="s">
        <v>10</v>
      </c>
      <c r="D870" t="s">
        <v>40</v>
      </c>
      <c r="E870" t="s">
        <v>19</v>
      </c>
      <c r="F870">
        <v>9.9</v>
      </c>
      <c r="G870" t="s">
        <v>15</v>
      </c>
    </row>
    <row r="871" spans="1:7" x14ac:dyDescent="0.35">
      <c r="A871" t="s">
        <v>1409</v>
      </c>
      <c r="B871" t="s">
        <v>1410</v>
      </c>
      <c r="C871" t="s">
        <v>10</v>
      </c>
      <c r="D871" t="s">
        <v>19</v>
      </c>
      <c r="E871" t="s">
        <v>201</v>
      </c>
      <c r="F871">
        <v>107</v>
      </c>
      <c r="G871" t="s">
        <v>15</v>
      </c>
    </row>
    <row r="872" spans="1:7" x14ac:dyDescent="0.35">
      <c r="A872" t="s">
        <v>1411</v>
      </c>
      <c r="B872" t="s">
        <v>1412</v>
      </c>
      <c r="C872" t="s">
        <v>10</v>
      </c>
      <c r="D872" t="s">
        <v>201</v>
      </c>
      <c r="E872" t="s">
        <v>202</v>
      </c>
      <c r="F872">
        <v>133.6</v>
      </c>
      <c r="G872" t="s">
        <v>15</v>
      </c>
    </row>
    <row r="873" spans="1:7" x14ac:dyDescent="0.35">
      <c r="A873" t="s">
        <v>1413</v>
      </c>
      <c r="B873" t="s">
        <v>1414</v>
      </c>
      <c r="C873" t="s">
        <v>10</v>
      </c>
      <c r="D873" t="s">
        <v>202</v>
      </c>
      <c r="E873" t="s">
        <v>203</v>
      </c>
      <c r="F873">
        <v>91.8</v>
      </c>
      <c r="G873" t="s">
        <v>15</v>
      </c>
    </row>
    <row r="874" spans="1:7" x14ac:dyDescent="0.35">
      <c r="A874" t="s">
        <v>1415</v>
      </c>
      <c r="B874" t="s">
        <v>1416</v>
      </c>
      <c r="C874" t="s">
        <v>10</v>
      </c>
      <c r="D874" t="s">
        <v>203</v>
      </c>
      <c r="E874" t="s">
        <v>204</v>
      </c>
      <c r="F874">
        <v>40.700000000000003</v>
      </c>
      <c r="G874" t="s">
        <v>15</v>
      </c>
    </row>
    <row r="875" spans="1:7" x14ac:dyDescent="0.35">
      <c r="A875" t="s">
        <v>1417</v>
      </c>
      <c r="B875" t="s">
        <v>1418</v>
      </c>
      <c r="C875" t="s">
        <v>10</v>
      </c>
      <c r="D875" t="s">
        <v>204</v>
      </c>
      <c r="E875" t="s">
        <v>203</v>
      </c>
      <c r="F875">
        <v>75.7</v>
      </c>
    </row>
    <row r="876" spans="1:7" x14ac:dyDescent="0.35">
      <c r="A876" t="s">
        <v>1419</v>
      </c>
      <c r="B876" t="s">
        <v>1420</v>
      </c>
      <c r="C876" t="s">
        <v>10</v>
      </c>
      <c r="D876" t="s">
        <v>203</v>
      </c>
      <c r="E876" t="s">
        <v>205</v>
      </c>
      <c r="F876">
        <v>29.8</v>
      </c>
    </row>
    <row r="877" spans="1:7" x14ac:dyDescent="0.35">
      <c r="A877" t="s">
        <v>1421</v>
      </c>
      <c r="B877" t="s">
        <v>1422</v>
      </c>
      <c r="C877" t="s">
        <v>10</v>
      </c>
      <c r="D877" t="s">
        <v>205</v>
      </c>
      <c r="E877" t="s">
        <v>205</v>
      </c>
      <c r="F877">
        <v>16.3</v>
      </c>
    </row>
    <row r="878" spans="1:7" x14ac:dyDescent="0.35">
      <c r="A878" t="s">
        <v>1423</v>
      </c>
      <c r="B878" t="s">
        <v>1424</v>
      </c>
      <c r="C878" t="s">
        <v>10</v>
      </c>
      <c r="D878" t="s">
        <v>205</v>
      </c>
      <c r="E878" t="s">
        <v>205</v>
      </c>
      <c r="F878">
        <v>6.5</v>
      </c>
    </row>
    <row r="879" spans="1:7" x14ac:dyDescent="0.35">
      <c r="A879" t="s">
        <v>1425</v>
      </c>
      <c r="B879" t="s">
        <v>1426</v>
      </c>
      <c r="C879" t="s">
        <v>10</v>
      </c>
      <c r="D879" t="s">
        <v>205</v>
      </c>
      <c r="E879" t="s">
        <v>205</v>
      </c>
      <c r="F879">
        <v>6.3</v>
      </c>
    </row>
    <row r="880" spans="1:7" x14ac:dyDescent="0.35">
      <c r="A880" t="s">
        <v>1427</v>
      </c>
      <c r="B880" t="s">
        <v>1428</v>
      </c>
      <c r="C880" t="s">
        <v>10</v>
      </c>
      <c r="D880" t="s">
        <v>205</v>
      </c>
      <c r="E880" t="s">
        <v>206</v>
      </c>
      <c r="F880">
        <v>6.6</v>
      </c>
    </row>
    <row r="881" spans="1:7" x14ac:dyDescent="0.35">
      <c r="A881" t="s">
        <v>1429</v>
      </c>
      <c r="B881" t="s">
        <v>1430</v>
      </c>
      <c r="C881" t="s">
        <v>10</v>
      </c>
      <c r="D881" t="s">
        <v>206</v>
      </c>
      <c r="E881" t="s">
        <v>205</v>
      </c>
      <c r="F881">
        <v>15.2</v>
      </c>
    </row>
    <row r="882" spans="1:7" x14ac:dyDescent="0.35">
      <c r="A882" t="s">
        <v>1431</v>
      </c>
      <c r="B882" t="s">
        <v>1432</v>
      </c>
      <c r="C882" t="s">
        <v>10</v>
      </c>
      <c r="D882" t="s">
        <v>205</v>
      </c>
      <c r="E882" t="s">
        <v>202</v>
      </c>
      <c r="F882">
        <v>68.400000000000006</v>
      </c>
    </row>
    <row r="883" spans="1:7" x14ac:dyDescent="0.35">
      <c r="A883" t="s">
        <v>1433</v>
      </c>
      <c r="B883" t="s">
        <v>1434</v>
      </c>
      <c r="C883" t="s">
        <v>10</v>
      </c>
      <c r="D883" t="s">
        <v>202</v>
      </c>
      <c r="E883" t="s">
        <v>207</v>
      </c>
      <c r="F883">
        <v>195.9</v>
      </c>
    </row>
    <row r="884" spans="1:7" x14ac:dyDescent="0.35">
      <c r="A884" t="s">
        <v>1435</v>
      </c>
      <c r="B884" t="s">
        <v>1436</v>
      </c>
      <c r="C884" t="s">
        <v>10</v>
      </c>
      <c r="D884" t="s">
        <v>207</v>
      </c>
      <c r="E884" t="s">
        <v>19</v>
      </c>
      <c r="F884">
        <v>45.2</v>
      </c>
    </row>
    <row r="885" spans="1:7" x14ac:dyDescent="0.35">
      <c r="A885" t="s">
        <v>1437</v>
      </c>
      <c r="B885" t="s">
        <v>1438</v>
      </c>
      <c r="C885" t="s">
        <v>10</v>
      </c>
      <c r="D885" t="s">
        <v>19</v>
      </c>
      <c r="E885" t="s">
        <v>20</v>
      </c>
      <c r="F885">
        <v>3.2</v>
      </c>
    </row>
    <row r="886" spans="1:7" x14ac:dyDescent="0.35">
      <c r="A886" t="s">
        <v>1439</v>
      </c>
      <c r="B886" t="s">
        <v>1440</v>
      </c>
      <c r="C886" t="s">
        <v>10</v>
      </c>
      <c r="D886" t="s">
        <v>20</v>
      </c>
      <c r="E886" t="s">
        <v>44</v>
      </c>
      <c r="F886">
        <v>10.3</v>
      </c>
    </row>
    <row r="887" spans="1:7" x14ac:dyDescent="0.35">
      <c r="A887" t="s">
        <v>1441</v>
      </c>
      <c r="B887" t="s">
        <v>1442</v>
      </c>
      <c r="C887" t="s">
        <v>10</v>
      </c>
      <c r="D887" t="s">
        <v>44</v>
      </c>
      <c r="E887" t="s">
        <v>19</v>
      </c>
      <c r="F887">
        <v>13.1</v>
      </c>
    </row>
    <row r="888" spans="1:7" x14ac:dyDescent="0.35">
      <c r="A888" t="s">
        <v>1443</v>
      </c>
      <c r="B888" t="s">
        <v>1444</v>
      </c>
      <c r="C888" t="s">
        <v>10</v>
      </c>
      <c r="D888" t="s">
        <v>135</v>
      </c>
      <c r="E888" t="s">
        <v>42</v>
      </c>
      <c r="F888">
        <v>9.6</v>
      </c>
      <c r="G888" t="s">
        <v>14</v>
      </c>
    </row>
    <row r="889" spans="1:7" x14ac:dyDescent="0.35">
      <c r="A889" s="41">
        <v>42380.493055555555</v>
      </c>
      <c r="B889" s="41">
        <v>42380.518750000003</v>
      </c>
      <c r="C889" t="s">
        <v>10</v>
      </c>
      <c r="D889" t="s">
        <v>19</v>
      </c>
      <c r="E889" t="s">
        <v>40</v>
      </c>
      <c r="F889">
        <v>16.5</v>
      </c>
    </row>
    <row r="890" spans="1:7" x14ac:dyDescent="0.35">
      <c r="A890" s="41">
        <v>42380.686805555553</v>
      </c>
      <c r="B890" s="41">
        <v>42380.709722222222</v>
      </c>
      <c r="C890" t="s">
        <v>10</v>
      </c>
      <c r="D890" t="s">
        <v>40</v>
      </c>
      <c r="E890" t="s">
        <v>19</v>
      </c>
      <c r="F890">
        <v>12.8</v>
      </c>
    </row>
    <row r="891" spans="1:7" x14ac:dyDescent="0.35">
      <c r="A891" s="41">
        <v>42380.732638888891</v>
      </c>
      <c r="B891" s="41">
        <v>42380.737500000003</v>
      </c>
      <c r="C891" t="s">
        <v>10</v>
      </c>
      <c r="D891" t="s">
        <v>42</v>
      </c>
      <c r="E891" t="s">
        <v>42</v>
      </c>
      <c r="F891">
        <v>1.2</v>
      </c>
    </row>
    <row r="892" spans="1:7" x14ac:dyDescent="0.35">
      <c r="A892" s="41">
        <v>42380.801388888889</v>
      </c>
      <c r="B892" s="41">
        <v>42380.805555555555</v>
      </c>
      <c r="C892" t="s">
        <v>10</v>
      </c>
      <c r="D892" t="s">
        <v>42</v>
      </c>
      <c r="E892" t="s">
        <v>42</v>
      </c>
      <c r="F892">
        <v>1</v>
      </c>
    </row>
    <row r="893" spans="1:7" x14ac:dyDescent="0.35">
      <c r="A893" s="41">
        <v>42380.832638888889</v>
      </c>
      <c r="B893" s="41">
        <v>42380.841666666667</v>
      </c>
      <c r="C893" t="s">
        <v>10</v>
      </c>
      <c r="D893" t="s">
        <v>42</v>
      </c>
      <c r="E893" t="s">
        <v>42</v>
      </c>
      <c r="F893">
        <v>4.0999999999999996</v>
      </c>
    </row>
    <row r="894" spans="1:7" x14ac:dyDescent="0.35">
      <c r="A894" s="41">
        <v>42380.861805555556</v>
      </c>
      <c r="B894" s="41">
        <v>42380.871527777781</v>
      </c>
      <c r="C894" t="s">
        <v>10</v>
      </c>
      <c r="D894" t="s">
        <v>42</v>
      </c>
      <c r="E894" t="s">
        <v>42</v>
      </c>
      <c r="F894">
        <v>4.2</v>
      </c>
      <c r="G894" t="s">
        <v>12</v>
      </c>
    </row>
    <row r="895" spans="1:7" x14ac:dyDescent="0.35">
      <c r="A895" s="41">
        <v>42411.631944444445</v>
      </c>
      <c r="B895" s="41">
        <v>42411.637499999997</v>
      </c>
      <c r="C895" t="s">
        <v>10</v>
      </c>
      <c r="D895" t="s">
        <v>42</v>
      </c>
      <c r="E895" t="s">
        <v>48</v>
      </c>
      <c r="F895">
        <v>1.4</v>
      </c>
    </row>
    <row r="896" spans="1:7" x14ac:dyDescent="0.35">
      <c r="A896" s="41">
        <v>42411.65625</v>
      </c>
      <c r="B896" s="41">
        <v>42411.661111111112</v>
      </c>
      <c r="C896" t="s">
        <v>10</v>
      </c>
      <c r="D896" t="s">
        <v>48</v>
      </c>
      <c r="E896" t="s">
        <v>42</v>
      </c>
      <c r="F896">
        <v>1.8</v>
      </c>
    </row>
    <row r="897" spans="1:7" x14ac:dyDescent="0.35">
      <c r="A897" s="41">
        <v>42411.698611111111</v>
      </c>
      <c r="B897" s="41">
        <v>42411.71597222222</v>
      </c>
      <c r="C897" t="s">
        <v>10</v>
      </c>
      <c r="D897" t="s">
        <v>19</v>
      </c>
      <c r="E897" t="s">
        <v>20</v>
      </c>
      <c r="F897">
        <v>8.5</v>
      </c>
      <c r="G897" t="s">
        <v>15</v>
      </c>
    </row>
    <row r="898" spans="1:7" x14ac:dyDescent="0.35">
      <c r="A898" s="41">
        <v>42411.731944444444</v>
      </c>
      <c r="B898" s="41">
        <v>42411.742361111108</v>
      </c>
      <c r="C898" t="s">
        <v>10</v>
      </c>
      <c r="D898" t="s">
        <v>20</v>
      </c>
      <c r="E898" t="s">
        <v>20</v>
      </c>
      <c r="F898">
        <v>5</v>
      </c>
    </row>
    <row r="899" spans="1:7" x14ac:dyDescent="0.35">
      <c r="A899" s="41">
        <v>42411.745138888888</v>
      </c>
      <c r="B899" s="41">
        <v>42411.75</v>
      </c>
      <c r="C899" t="s">
        <v>10</v>
      </c>
      <c r="D899" t="s">
        <v>20</v>
      </c>
      <c r="E899" t="s">
        <v>19</v>
      </c>
      <c r="F899">
        <v>3.8</v>
      </c>
    </row>
    <row r="900" spans="1:7" x14ac:dyDescent="0.35">
      <c r="A900" s="41">
        <v>42440.477777777778</v>
      </c>
      <c r="B900" s="41">
        <v>42440.481944444444</v>
      </c>
      <c r="C900" t="s">
        <v>10</v>
      </c>
      <c r="D900" t="s">
        <v>42</v>
      </c>
      <c r="E900" t="s">
        <v>47</v>
      </c>
      <c r="F900">
        <v>2.5</v>
      </c>
    </row>
    <row r="901" spans="1:7" x14ac:dyDescent="0.35">
      <c r="A901" s="41">
        <v>42440.529861111114</v>
      </c>
      <c r="B901" s="41">
        <v>42440.53402777778</v>
      </c>
      <c r="C901" t="s">
        <v>10</v>
      </c>
      <c r="D901" t="s">
        <v>47</v>
      </c>
      <c r="E901" t="s">
        <v>42</v>
      </c>
      <c r="F901">
        <v>2.4</v>
      </c>
    </row>
    <row r="902" spans="1:7" x14ac:dyDescent="0.35">
      <c r="A902" s="41">
        <v>42440.570833333331</v>
      </c>
      <c r="B902" s="41">
        <v>42440.574305555558</v>
      </c>
      <c r="C902" t="s">
        <v>10</v>
      </c>
      <c r="D902" t="s">
        <v>42</v>
      </c>
      <c r="E902" t="s">
        <v>48</v>
      </c>
      <c r="F902">
        <v>1.4</v>
      </c>
    </row>
    <row r="903" spans="1:7" x14ac:dyDescent="0.35">
      <c r="A903" s="41">
        <v>42440.592361111114</v>
      </c>
      <c r="B903" s="41">
        <v>42440.601388888892</v>
      </c>
      <c r="C903" t="s">
        <v>10</v>
      </c>
      <c r="D903" t="s">
        <v>48</v>
      </c>
      <c r="E903" t="s">
        <v>42</v>
      </c>
      <c r="F903">
        <v>1.8</v>
      </c>
    </row>
    <row r="904" spans="1:7" x14ac:dyDescent="0.35">
      <c r="A904" s="41">
        <v>42440.785416666666</v>
      </c>
      <c r="B904" s="41">
        <v>42440.797222222223</v>
      </c>
      <c r="C904" t="s">
        <v>10</v>
      </c>
      <c r="D904" t="s">
        <v>19</v>
      </c>
      <c r="E904" t="s">
        <v>20</v>
      </c>
      <c r="F904">
        <v>3.1</v>
      </c>
      <c r="G904" t="s">
        <v>12</v>
      </c>
    </row>
    <row r="905" spans="1:7" x14ac:dyDescent="0.35">
      <c r="A905" s="41">
        <v>42440.948611111111</v>
      </c>
      <c r="B905" s="41">
        <v>42440.956944444442</v>
      </c>
      <c r="C905" t="s">
        <v>10</v>
      </c>
      <c r="D905" t="s">
        <v>20</v>
      </c>
      <c r="E905" t="s">
        <v>19</v>
      </c>
      <c r="F905">
        <v>3.1</v>
      </c>
      <c r="G905" t="s">
        <v>17</v>
      </c>
    </row>
    <row r="906" spans="1:7" x14ac:dyDescent="0.35">
      <c r="A906" s="41">
        <v>42471.418055555558</v>
      </c>
      <c r="B906" s="41">
        <v>42471.429166666669</v>
      </c>
      <c r="C906" t="s">
        <v>10</v>
      </c>
      <c r="D906" t="s">
        <v>19</v>
      </c>
      <c r="E906" t="s">
        <v>20</v>
      </c>
      <c r="F906">
        <v>7.9</v>
      </c>
      <c r="G906" t="s">
        <v>28</v>
      </c>
    </row>
    <row r="907" spans="1:7" x14ac:dyDescent="0.35">
      <c r="A907" s="41">
        <v>42471.759722222225</v>
      </c>
      <c r="B907" s="41">
        <v>42471.76458333333</v>
      </c>
      <c r="C907" t="s">
        <v>10</v>
      </c>
      <c r="D907" t="s">
        <v>199</v>
      </c>
      <c r="E907" t="s">
        <v>208</v>
      </c>
      <c r="F907">
        <v>3.8</v>
      </c>
    </row>
    <row r="908" spans="1:7" x14ac:dyDescent="0.35">
      <c r="A908" s="41">
        <v>42471.87777777778</v>
      </c>
      <c r="B908" s="41">
        <v>42471.888888888891</v>
      </c>
      <c r="C908" t="s">
        <v>10</v>
      </c>
      <c r="D908" t="s">
        <v>209</v>
      </c>
      <c r="E908" t="s">
        <v>210</v>
      </c>
      <c r="F908">
        <v>4.3</v>
      </c>
    </row>
    <row r="909" spans="1:7" x14ac:dyDescent="0.35">
      <c r="A909" s="41">
        <v>42471.925000000003</v>
      </c>
      <c r="B909" s="41">
        <v>42471.934027777781</v>
      </c>
      <c r="C909" t="s">
        <v>10</v>
      </c>
      <c r="D909" t="s">
        <v>210</v>
      </c>
      <c r="E909" t="s">
        <v>209</v>
      </c>
      <c r="F909">
        <v>3.9</v>
      </c>
    </row>
    <row r="910" spans="1:7" x14ac:dyDescent="0.35">
      <c r="A910" s="41">
        <v>42501.356944444444</v>
      </c>
      <c r="B910" s="41">
        <v>42501.363194444442</v>
      </c>
      <c r="C910" t="s">
        <v>10</v>
      </c>
      <c r="D910" t="s">
        <v>209</v>
      </c>
      <c r="E910" t="s">
        <v>211</v>
      </c>
      <c r="F910">
        <v>2.2000000000000002</v>
      </c>
    </row>
    <row r="911" spans="1:7" x14ac:dyDescent="0.35">
      <c r="A911" s="41">
        <v>42501.728472222225</v>
      </c>
      <c r="B911" s="41">
        <v>42501.736111111109</v>
      </c>
      <c r="C911" t="s">
        <v>10</v>
      </c>
      <c r="D911" t="s">
        <v>211</v>
      </c>
      <c r="E911" t="s">
        <v>209</v>
      </c>
      <c r="F911">
        <v>2.8</v>
      </c>
    </row>
    <row r="912" spans="1:7" x14ac:dyDescent="0.35">
      <c r="A912" s="41">
        <v>42501.805555555555</v>
      </c>
      <c r="B912" s="41">
        <v>42501.811111111114</v>
      </c>
      <c r="C912" t="s">
        <v>10</v>
      </c>
      <c r="D912" t="s">
        <v>209</v>
      </c>
      <c r="E912" t="s">
        <v>209</v>
      </c>
      <c r="F912">
        <v>2.2000000000000002</v>
      </c>
    </row>
    <row r="913" spans="1:7" x14ac:dyDescent="0.35">
      <c r="A913" s="41">
        <v>42532.451388888891</v>
      </c>
      <c r="B913" s="41">
        <v>42532.461111111108</v>
      </c>
      <c r="C913" t="s">
        <v>10</v>
      </c>
      <c r="D913" t="s">
        <v>209</v>
      </c>
      <c r="E913" t="s">
        <v>211</v>
      </c>
      <c r="F913">
        <v>2.4</v>
      </c>
    </row>
    <row r="914" spans="1:7" x14ac:dyDescent="0.35">
      <c r="A914" s="41">
        <v>42532.670138888891</v>
      </c>
      <c r="B914" s="41">
        <v>42532.681944444441</v>
      </c>
      <c r="C914" t="s">
        <v>10</v>
      </c>
      <c r="D914" t="s">
        <v>211</v>
      </c>
      <c r="E914" t="s">
        <v>209</v>
      </c>
      <c r="F914">
        <v>2.8</v>
      </c>
      <c r="G914" t="s">
        <v>15</v>
      </c>
    </row>
    <row r="915" spans="1:7" x14ac:dyDescent="0.35">
      <c r="A915" s="41">
        <v>42532.685416666667</v>
      </c>
      <c r="B915" s="41">
        <v>42532.727777777778</v>
      </c>
      <c r="C915" t="s">
        <v>10</v>
      </c>
      <c r="D915" t="s">
        <v>208</v>
      </c>
      <c r="E915" t="s">
        <v>151</v>
      </c>
      <c r="F915">
        <v>43.9</v>
      </c>
      <c r="G915" t="s">
        <v>17</v>
      </c>
    </row>
    <row r="916" spans="1:7" x14ac:dyDescent="0.35">
      <c r="A916" s="41">
        <v>42532.794444444444</v>
      </c>
      <c r="B916" s="41">
        <v>42532.800000000003</v>
      </c>
      <c r="C916" t="s">
        <v>10</v>
      </c>
      <c r="D916" t="s">
        <v>35</v>
      </c>
      <c r="E916" t="s">
        <v>196</v>
      </c>
      <c r="F916">
        <v>1.8</v>
      </c>
    </row>
    <row r="917" spans="1:7" x14ac:dyDescent="0.35">
      <c r="A917" s="41">
        <v>42532.837500000001</v>
      </c>
      <c r="B917" s="41">
        <v>42532.847916666666</v>
      </c>
      <c r="C917" t="s">
        <v>10</v>
      </c>
      <c r="D917" t="s">
        <v>196</v>
      </c>
      <c r="E917" t="s">
        <v>212</v>
      </c>
      <c r="F917">
        <v>3.3</v>
      </c>
    </row>
    <row r="918" spans="1:7" x14ac:dyDescent="0.35">
      <c r="A918" s="41">
        <v>42562.519444444442</v>
      </c>
      <c r="B918" s="41">
        <v>42562.539583333331</v>
      </c>
      <c r="C918" t="s">
        <v>10</v>
      </c>
      <c r="D918" t="s">
        <v>151</v>
      </c>
      <c r="E918" t="s">
        <v>127</v>
      </c>
      <c r="F918">
        <v>11.8</v>
      </c>
      <c r="G918" t="s">
        <v>57</v>
      </c>
    </row>
    <row r="919" spans="1:7" x14ac:dyDescent="0.35">
      <c r="A919" s="41">
        <v>42562.803472222222</v>
      </c>
      <c r="B919" s="41">
        <v>42562.831250000003</v>
      </c>
      <c r="C919" t="s">
        <v>10</v>
      </c>
      <c r="D919" t="s">
        <v>127</v>
      </c>
      <c r="E919" t="s">
        <v>151</v>
      </c>
      <c r="F919">
        <v>13.2</v>
      </c>
      <c r="G919" t="s">
        <v>57</v>
      </c>
    </row>
    <row r="920" spans="1:7" x14ac:dyDescent="0.35">
      <c r="A920" s="41">
        <v>42593.436805555553</v>
      </c>
      <c r="B920" s="41">
        <v>42593.456250000003</v>
      </c>
      <c r="C920" t="s">
        <v>10</v>
      </c>
      <c r="D920" t="s">
        <v>151</v>
      </c>
      <c r="E920" t="s">
        <v>127</v>
      </c>
      <c r="F920">
        <v>12.2</v>
      </c>
      <c r="G920" t="s">
        <v>57</v>
      </c>
    </row>
    <row r="921" spans="1:7" x14ac:dyDescent="0.35">
      <c r="A921" s="41">
        <v>42593.511111111111</v>
      </c>
      <c r="B921" s="41">
        <v>42593.53402777778</v>
      </c>
      <c r="C921" t="s">
        <v>10</v>
      </c>
      <c r="D921" t="s">
        <v>127</v>
      </c>
      <c r="E921" t="s">
        <v>151</v>
      </c>
      <c r="F921">
        <v>11.3</v>
      </c>
      <c r="G921" t="s">
        <v>15</v>
      </c>
    </row>
    <row r="922" spans="1:7" x14ac:dyDescent="0.35">
      <c r="A922" s="41">
        <v>42593.570138888892</v>
      </c>
      <c r="B922" s="41">
        <v>42593.584027777775</v>
      </c>
      <c r="C922" t="s">
        <v>10</v>
      </c>
      <c r="D922" t="s">
        <v>151</v>
      </c>
      <c r="E922" t="s">
        <v>150</v>
      </c>
      <c r="F922">
        <v>3.6</v>
      </c>
    </row>
    <row r="923" spans="1:7" x14ac:dyDescent="0.35">
      <c r="A923" s="41">
        <v>42593.681250000001</v>
      </c>
      <c r="B923" s="41">
        <v>42593.69027777778</v>
      </c>
      <c r="C923" t="s">
        <v>10</v>
      </c>
      <c r="D923" t="s">
        <v>150</v>
      </c>
      <c r="E923" t="s">
        <v>151</v>
      </c>
      <c r="F923">
        <v>3</v>
      </c>
    </row>
    <row r="924" spans="1:7" x14ac:dyDescent="0.35">
      <c r="A924" s="41">
        <v>42624.547222222223</v>
      </c>
      <c r="B924" s="41">
        <v>42624.570138888892</v>
      </c>
      <c r="C924" t="s">
        <v>10</v>
      </c>
      <c r="D924" t="s">
        <v>151</v>
      </c>
      <c r="E924" t="s">
        <v>127</v>
      </c>
      <c r="F924">
        <v>11.4</v>
      </c>
    </row>
    <row r="925" spans="1:7" x14ac:dyDescent="0.35">
      <c r="A925" s="41">
        <v>42624.665277777778</v>
      </c>
      <c r="B925" s="41">
        <v>42624.669444444444</v>
      </c>
      <c r="C925" t="s">
        <v>10</v>
      </c>
      <c r="D925" t="s">
        <v>213</v>
      </c>
      <c r="E925" t="s">
        <v>35</v>
      </c>
      <c r="F925">
        <v>0.9</v>
      </c>
    </row>
    <row r="926" spans="1:7" x14ac:dyDescent="0.35">
      <c r="A926" s="41">
        <v>42624.729861111111</v>
      </c>
      <c r="B926" s="41">
        <v>42624.752083333333</v>
      </c>
      <c r="C926" t="s">
        <v>10</v>
      </c>
      <c r="D926" t="s">
        <v>35</v>
      </c>
      <c r="E926" t="s">
        <v>214</v>
      </c>
      <c r="F926">
        <v>6.2</v>
      </c>
    </row>
    <row r="927" spans="1:7" x14ac:dyDescent="0.35">
      <c r="A927" s="41">
        <v>42624.756249999999</v>
      </c>
      <c r="B927" s="41">
        <v>42624.759722222225</v>
      </c>
      <c r="C927" t="s">
        <v>10</v>
      </c>
      <c r="D927" t="s">
        <v>214</v>
      </c>
      <c r="E927" t="s">
        <v>215</v>
      </c>
      <c r="F927">
        <v>0.7</v>
      </c>
    </row>
    <row r="928" spans="1:7" x14ac:dyDescent="0.35">
      <c r="A928" s="41">
        <v>42624.76458333333</v>
      </c>
      <c r="B928" s="41">
        <v>42624.774305555555</v>
      </c>
      <c r="C928" t="s">
        <v>10</v>
      </c>
      <c r="D928" t="s">
        <v>215</v>
      </c>
      <c r="E928" t="s">
        <v>216</v>
      </c>
      <c r="F928">
        <v>5.5</v>
      </c>
      <c r="G928" t="s">
        <v>15</v>
      </c>
    </row>
    <row r="929" spans="1:7" x14ac:dyDescent="0.35">
      <c r="A929" s="41">
        <v>42624.777777777781</v>
      </c>
      <c r="B929" s="41">
        <v>42624.803472222222</v>
      </c>
      <c r="C929" t="s">
        <v>10</v>
      </c>
      <c r="D929" t="s">
        <v>127</v>
      </c>
      <c r="E929" t="s">
        <v>149</v>
      </c>
      <c r="F929">
        <v>12.7</v>
      </c>
      <c r="G929" t="s">
        <v>17</v>
      </c>
    </row>
    <row r="930" spans="1:7" x14ac:dyDescent="0.35">
      <c r="A930" s="41">
        <v>42624.869444444441</v>
      </c>
      <c r="B930" s="41">
        <v>42624.876388888886</v>
      </c>
      <c r="C930" t="s">
        <v>10</v>
      </c>
      <c r="D930" t="s">
        <v>149</v>
      </c>
      <c r="E930" t="s">
        <v>151</v>
      </c>
      <c r="F930">
        <v>2.6</v>
      </c>
    </row>
    <row r="931" spans="1:7" x14ac:dyDescent="0.35">
      <c r="A931" s="41">
        <v>42624.913888888892</v>
      </c>
      <c r="B931" s="41">
        <v>42624.918055555558</v>
      </c>
      <c r="C931" t="s">
        <v>10</v>
      </c>
      <c r="D931" t="s">
        <v>212</v>
      </c>
      <c r="E931" t="s">
        <v>212</v>
      </c>
      <c r="F931">
        <v>1.1000000000000001</v>
      </c>
    </row>
    <row r="932" spans="1:7" x14ac:dyDescent="0.35">
      <c r="A932" s="41">
        <v>42654.406944444447</v>
      </c>
      <c r="B932" s="41">
        <v>42654.427083333336</v>
      </c>
      <c r="C932" t="s">
        <v>10</v>
      </c>
      <c r="D932" t="s">
        <v>151</v>
      </c>
      <c r="E932" t="s">
        <v>127</v>
      </c>
      <c r="F932">
        <v>12.6</v>
      </c>
      <c r="G932" t="s">
        <v>28</v>
      </c>
    </row>
    <row r="933" spans="1:7" x14ac:dyDescent="0.35">
      <c r="A933" s="41">
        <v>42654.430555555555</v>
      </c>
      <c r="B933" s="41">
        <v>42654.438194444447</v>
      </c>
      <c r="C933" t="s">
        <v>10</v>
      </c>
      <c r="D933" t="s">
        <v>217</v>
      </c>
      <c r="E933" t="s">
        <v>194</v>
      </c>
      <c r="F933">
        <v>1.2</v>
      </c>
    </row>
    <row r="934" spans="1:7" x14ac:dyDescent="0.35">
      <c r="A934" s="41">
        <v>42654.622916666667</v>
      </c>
      <c r="B934" s="41">
        <v>42654.629861111112</v>
      </c>
      <c r="C934" t="s">
        <v>10</v>
      </c>
      <c r="D934" t="s">
        <v>194</v>
      </c>
      <c r="E934" t="s">
        <v>217</v>
      </c>
      <c r="F934">
        <v>1.1000000000000001</v>
      </c>
    </row>
    <row r="935" spans="1:7" x14ac:dyDescent="0.35">
      <c r="A935" s="41">
        <v>42654.636805555558</v>
      </c>
      <c r="B935" s="41">
        <v>42654.640277777777</v>
      </c>
      <c r="C935" t="s">
        <v>10</v>
      </c>
      <c r="D935" t="s">
        <v>127</v>
      </c>
      <c r="E935" t="s">
        <v>149</v>
      </c>
      <c r="F935">
        <v>9.9</v>
      </c>
      <c r="G935" t="s">
        <v>28</v>
      </c>
    </row>
    <row r="936" spans="1:7" x14ac:dyDescent="0.35">
      <c r="A936" s="41">
        <v>42654.645833333336</v>
      </c>
      <c r="B936" s="41">
        <v>42654.661805555559</v>
      </c>
      <c r="C936" t="s">
        <v>10</v>
      </c>
      <c r="D936" t="s">
        <v>149</v>
      </c>
      <c r="E936" t="s">
        <v>151</v>
      </c>
      <c r="F936">
        <v>6</v>
      </c>
      <c r="G936" t="s">
        <v>15</v>
      </c>
    </row>
    <row r="937" spans="1:7" x14ac:dyDescent="0.35">
      <c r="A937" s="41">
        <v>42654.804166666669</v>
      </c>
      <c r="B937" s="41">
        <v>42654.806250000001</v>
      </c>
      <c r="C937" t="s">
        <v>10</v>
      </c>
      <c r="D937" t="s">
        <v>196</v>
      </c>
      <c r="E937" t="s">
        <v>212</v>
      </c>
      <c r="F937">
        <v>0.8</v>
      </c>
    </row>
    <row r="938" spans="1:7" x14ac:dyDescent="0.35">
      <c r="A938" s="41">
        <v>42685.399305555555</v>
      </c>
      <c r="B938" s="41">
        <v>42685.432638888888</v>
      </c>
      <c r="C938" t="s">
        <v>10</v>
      </c>
      <c r="D938" t="s">
        <v>151</v>
      </c>
      <c r="E938" t="s">
        <v>131</v>
      </c>
      <c r="F938">
        <v>45.9</v>
      </c>
      <c r="G938" t="s">
        <v>17</v>
      </c>
    </row>
    <row r="939" spans="1:7" x14ac:dyDescent="0.35">
      <c r="A939" s="41">
        <v>42685.540277777778</v>
      </c>
      <c r="B939" s="41">
        <v>42685.550694444442</v>
      </c>
      <c r="C939" t="s">
        <v>10</v>
      </c>
      <c r="D939" t="s">
        <v>131</v>
      </c>
      <c r="E939" t="s">
        <v>128</v>
      </c>
      <c r="F939">
        <v>4</v>
      </c>
    </row>
    <row r="940" spans="1:7" x14ac:dyDescent="0.35">
      <c r="A940" s="41">
        <v>42685.597222222219</v>
      </c>
      <c r="B940" s="41">
        <v>42685.605555555558</v>
      </c>
      <c r="C940" t="s">
        <v>10</v>
      </c>
      <c r="D940" t="s">
        <v>128</v>
      </c>
      <c r="E940" t="s">
        <v>131</v>
      </c>
      <c r="F940">
        <v>2.5</v>
      </c>
    </row>
    <row r="941" spans="1:7" x14ac:dyDescent="0.35">
      <c r="A941" s="41">
        <v>42685.61041666667</v>
      </c>
      <c r="B941" s="41">
        <v>42685.656944444447</v>
      </c>
      <c r="C941" t="s">
        <v>10</v>
      </c>
      <c r="D941" t="s">
        <v>131</v>
      </c>
      <c r="E941" t="s">
        <v>151</v>
      </c>
      <c r="F941">
        <v>36.6</v>
      </c>
      <c r="G941" t="s">
        <v>17</v>
      </c>
    </row>
    <row r="942" spans="1:7" x14ac:dyDescent="0.35">
      <c r="A942" s="41">
        <v>42685.770833333336</v>
      </c>
      <c r="B942" s="41">
        <v>42685.779861111114</v>
      </c>
      <c r="C942" t="s">
        <v>10</v>
      </c>
      <c r="D942" t="s">
        <v>212</v>
      </c>
      <c r="E942" t="s">
        <v>218</v>
      </c>
      <c r="F942">
        <v>2.9</v>
      </c>
    </row>
    <row r="943" spans="1:7" x14ac:dyDescent="0.35">
      <c r="A943" s="41">
        <v>42685.880555555559</v>
      </c>
      <c r="B943" s="41">
        <v>42685.887499999997</v>
      </c>
      <c r="C943" t="s">
        <v>10</v>
      </c>
      <c r="D943" t="s">
        <v>218</v>
      </c>
      <c r="E943" t="s">
        <v>212</v>
      </c>
      <c r="F943">
        <v>2.6</v>
      </c>
    </row>
    <row r="944" spans="1:7" x14ac:dyDescent="0.35">
      <c r="A944" s="41">
        <v>42715.438888888886</v>
      </c>
      <c r="B944" s="41">
        <v>42715.452777777777</v>
      </c>
      <c r="C944" t="s">
        <v>10</v>
      </c>
      <c r="D944" t="s">
        <v>212</v>
      </c>
      <c r="E944" t="s">
        <v>219</v>
      </c>
      <c r="F944">
        <v>2.2999999999999998</v>
      </c>
    </row>
    <row r="945" spans="1:7" x14ac:dyDescent="0.35">
      <c r="A945" s="41">
        <v>42715.454861111109</v>
      </c>
      <c r="B945" s="41">
        <v>42715.475694444445</v>
      </c>
      <c r="C945" t="s">
        <v>10</v>
      </c>
      <c r="D945" t="s">
        <v>219</v>
      </c>
      <c r="E945" t="s">
        <v>35</v>
      </c>
      <c r="F945">
        <v>6.4</v>
      </c>
    </row>
    <row r="946" spans="1:7" x14ac:dyDescent="0.35">
      <c r="A946" s="41">
        <v>42715.546527777777</v>
      </c>
      <c r="B946" s="41">
        <v>42715.552083333336</v>
      </c>
      <c r="C946" t="s">
        <v>10</v>
      </c>
      <c r="D946" t="s">
        <v>35</v>
      </c>
      <c r="E946" t="s">
        <v>212</v>
      </c>
      <c r="F946">
        <v>1.4</v>
      </c>
    </row>
    <row r="947" spans="1:7" x14ac:dyDescent="0.35">
      <c r="A947" s="41">
        <v>42715.573611111111</v>
      </c>
      <c r="B947" s="41">
        <v>42715.576388888891</v>
      </c>
      <c r="C947" t="s">
        <v>10</v>
      </c>
      <c r="D947" t="s">
        <v>212</v>
      </c>
      <c r="E947" t="s">
        <v>196</v>
      </c>
      <c r="F947">
        <v>0.6</v>
      </c>
    </row>
    <row r="948" spans="1:7" x14ac:dyDescent="0.35">
      <c r="A948" s="41">
        <v>42715.598611111112</v>
      </c>
      <c r="B948" s="41">
        <v>42715.620138888888</v>
      </c>
      <c r="C948" t="s">
        <v>10</v>
      </c>
      <c r="D948" t="s">
        <v>196</v>
      </c>
      <c r="E948" t="s">
        <v>219</v>
      </c>
      <c r="F948">
        <v>5.9</v>
      </c>
      <c r="G948" t="s">
        <v>15</v>
      </c>
    </row>
    <row r="949" spans="1:7" x14ac:dyDescent="0.35">
      <c r="A949" s="41">
        <v>42715.634722222225</v>
      </c>
      <c r="B949" s="41">
        <v>42715.63958333333</v>
      </c>
      <c r="C949" t="s">
        <v>10</v>
      </c>
      <c r="D949" t="s">
        <v>219</v>
      </c>
      <c r="E949" t="s">
        <v>220</v>
      </c>
      <c r="F949">
        <v>0.8</v>
      </c>
    </row>
    <row r="950" spans="1:7" x14ac:dyDescent="0.35">
      <c r="A950" s="41">
        <v>42715.642361111109</v>
      </c>
      <c r="B950" s="41">
        <v>42715.65</v>
      </c>
      <c r="C950" t="s">
        <v>10</v>
      </c>
      <c r="D950" t="s">
        <v>151</v>
      </c>
      <c r="E950" t="s">
        <v>150</v>
      </c>
      <c r="F950">
        <v>1.3</v>
      </c>
    </row>
    <row r="951" spans="1:7" x14ac:dyDescent="0.35">
      <c r="A951" s="41">
        <v>42715.652777777781</v>
      </c>
      <c r="B951" s="41">
        <v>42715.665972222225</v>
      </c>
      <c r="C951" t="s">
        <v>10</v>
      </c>
      <c r="D951" t="s">
        <v>150</v>
      </c>
      <c r="E951" t="s">
        <v>151</v>
      </c>
      <c r="F951">
        <v>3.7</v>
      </c>
      <c r="G951" t="s">
        <v>14</v>
      </c>
    </row>
    <row r="952" spans="1:7" x14ac:dyDescent="0.35">
      <c r="A952" t="s">
        <v>1445</v>
      </c>
      <c r="B952" t="s">
        <v>1446</v>
      </c>
      <c r="C952" t="s">
        <v>10</v>
      </c>
      <c r="D952" t="s">
        <v>212</v>
      </c>
      <c r="E952" t="s">
        <v>212</v>
      </c>
      <c r="F952">
        <v>2.2999999999999998</v>
      </c>
    </row>
    <row r="953" spans="1:7" x14ac:dyDescent="0.35">
      <c r="A953" t="s">
        <v>1447</v>
      </c>
      <c r="B953" t="s">
        <v>1448</v>
      </c>
      <c r="C953" t="s">
        <v>10</v>
      </c>
      <c r="D953" t="s">
        <v>212</v>
      </c>
      <c r="E953" t="s">
        <v>212</v>
      </c>
      <c r="F953">
        <v>2.6</v>
      </c>
    </row>
    <row r="954" spans="1:7" x14ac:dyDescent="0.35">
      <c r="A954" t="s">
        <v>1449</v>
      </c>
      <c r="B954" t="s">
        <v>1450</v>
      </c>
      <c r="C954" t="s">
        <v>10</v>
      </c>
      <c r="D954" t="s">
        <v>212</v>
      </c>
      <c r="E954" t="s">
        <v>198</v>
      </c>
      <c r="F954">
        <v>1.9</v>
      </c>
    </row>
    <row r="955" spans="1:7" x14ac:dyDescent="0.35">
      <c r="A955" t="s">
        <v>1451</v>
      </c>
      <c r="B955" t="s">
        <v>1452</v>
      </c>
      <c r="C955" t="s">
        <v>10</v>
      </c>
      <c r="D955" t="s">
        <v>198</v>
      </c>
      <c r="E955" t="s">
        <v>196</v>
      </c>
      <c r="F955">
        <v>2.1</v>
      </c>
    </row>
    <row r="956" spans="1:7" x14ac:dyDescent="0.35">
      <c r="A956" t="s">
        <v>1453</v>
      </c>
      <c r="B956" t="s">
        <v>1454</v>
      </c>
      <c r="C956" t="s">
        <v>10</v>
      </c>
      <c r="D956" t="s">
        <v>196</v>
      </c>
      <c r="E956" t="s">
        <v>198</v>
      </c>
      <c r="F956">
        <v>4</v>
      </c>
      <c r="G956" t="s">
        <v>15</v>
      </c>
    </row>
    <row r="957" spans="1:7" x14ac:dyDescent="0.35">
      <c r="A957" t="s">
        <v>1455</v>
      </c>
      <c r="B957" t="s">
        <v>1456</v>
      </c>
      <c r="C957" t="s">
        <v>10</v>
      </c>
      <c r="D957" t="s">
        <v>198</v>
      </c>
      <c r="E957" t="s">
        <v>221</v>
      </c>
      <c r="F957">
        <v>0.9</v>
      </c>
    </row>
    <row r="958" spans="1:7" x14ac:dyDescent="0.35">
      <c r="A958" t="s">
        <v>1457</v>
      </c>
      <c r="B958" t="s">
        <v>1458</v>
      </c>
      <c r="C958" t="s">
        <v>10</v>
      </c>
      <c r="D958" t="s">
        <v>221</v>
      </c>
      <c r="E958" t="s">
        <v>198</v>
      </c>
      <c r="F958">
        <v>0.9</v>
      </c>
    </row>
    <row r="959" spans="1:7" x14ac:dyDescent="0.35">
      <c r="A959" t="s">
        <v>1459</v>
      </c>
      <c r="B959" t="s">
        <v>1460</v>
      </c>
      <c r="C959" t="s">
        <v>10</v>
      </c>
      <c r="D959" t="s">
        <v>198</v>
      </c>
      <c r="E959" t="s">
        <v>212</v>
      </c>
      <c r="F959">
        <v>2.4</v>
      </c>
    </row>
    <row r="960" spans="1:7" x14ac:dyDescent="0.35">
      <c r="A960" t="s">
        <v>1461</v>
      </c>
      <c r="B960" t="s">
        <v>1462</v>
      </c>
      <c r="C960" t="s">
        <v>10</v>
      </c>
      <c r="D960" t="s">
        <v>212</v>
      </c>
      <c r="E960" t="s">
        <v>198</v>
      </c>
      <c r="F960">
        <v>1.9</v>
      </c>
    </row>
    <row r="961" spans="1:7" x14ac:dyDescent="0.35">
      <c r="A961" t="s">
        <v>1463</v>
      </c>
      <c r="B961" t="s">
        <v>1464</v>
      </c>
      <c r="C961" t="s">
        <v>10</v>
      </c>
      <c r="D961" t="s">
        <v>198</v>
      </c>
      <c r="E961" t="s">
        <v>212</v>
      </c>
      <c r="F961">
        <v>1.9</v>
      </c>
    </row>
    <row r="962" spans="1:7" x14ac:dyDescent="0.35">
      <c r="A962" t="s">
        <v>1465</v>
      </c>
      <c r="B962" t="s">
        <v>1466</v>
      </c>
      <c r="C962" t="s">
        <v>10</v>
      </c>
      <c r="D962" t="s">
        <v>151</v>
      </c>
      <c r="E962" t="s">
        <v>222</v>
      </c>
      <c r="F962">
        <v>44.6</v>
      </c>
      <c r="G962" t="s">
        <v>17</v>
      </c>
    </row>
    <row r="963" spans="1:7" x14ac:dyDescent="0.35">
      <c r="A963" t="s">
        <v>1467</v>
      </c>
      <c r="B963" t="s">
        <v>1468</v>
      </c>
      <c r="C963" t="s">
        <v>10</v>
      </c>
      <c r="D963" t="s">
        <v>222</v>
      </c>
      <c r="E963" t="s">
        <v>151</v>
      </c>
      <c r="F963">
        <v>43.6</v>
      </c>
      <c r="G963" t="s">
        <v>17</v>
      </c>
    </row>
    <row r="964" spans="1:7" x14ac:dyDescent="0.35">
      <c r="A964" t="s">
        <v>1469</v>
      </c>
      <c r="B964" t="s">
        <v>1470</v>
      </c>
      <c r="C964" t="s">
        <v>10</v>
      </c>
      <c r="D964" t="s">
        <v>151</v>
      </c>
      <c r="E964" t="s">
        <v>150</v>
      </c>
      <c r="F964">
        <v>2.5</v>
      </c>
    </row>
    <row r="965" spans="1:7" x14ac:dyDescent="0.35">
      <c r="A965" t="s">
        <v>1471</v>
      </c>
      <c r="B965" t="s">
        <v>1472</v>
      </c>
      <c r="C965" t="s">
        <v>10</v>
      </c>
      <c r="D965" t="s">
        <v>150</v>
      </c>
      <c r="E965" t="s">
        <v>151</v>
      </c>
      <c r="F965">
        <v>3.7</v>
      </c>
      <c r="G965" t="s">
        <v>14</v>
      </c>
    </row>
    <row r="966" spans="1:7" x14ac:dyDescent="0.35">
      <c r="A966" t="s">
        <v>1473</v>
      </c>
      <c r="B966" t="s">
        <v>1474</v>
      </c>
      <c r="C966" t="s">
        <v>10</v>
      </c>
      <c r="D966" t="s">
        <v>151</v>
      </c>
      <c r="E966" t="s">
        <v>149</v>
      </c>
      <c r="F966">
        <v>5.0999999999999996</v>
      </c>
    </row>
    <row r="967" spans="1:7" x14ac:dyDescent="0.35">
      <c r="A967" t="s">
        <v>1475</v>
      </c>
      <c r="B967" t="s">
        <v>1476</v>
      </c>
      <c r="C967" t="s">
        <v>10</v>
      </c>
      <c r="D967" t="s">
        <v>149</v>
      </c>
      <c r="E967" t="s">
        <v>127</v>
      </c>
      <c r="F967">
        <v>9.6999999999999993</v>
      </c>
      <c r="G967" t="s">
        <v>28</v>
      </c>
    </row>
    <row r="968" spans="1:7" x14ac:dyDescent="0.35">
      <c r="A968" t="s">
        <v>1477</v>
      </c>
      <c r="B968" t="s">
        <v>1478</v>
      </c>
      <c r="C968" t="s">
        <v>10</v>
      </c>
      <c r="D968" t="s">
        <v>127</v>
      </c>
      <c r="E968" t="s">
        <v>151</v>
      </c>
      <c r="F968">
        <v>11.8</v>
      </c>
      <c r="G968" t="s">
        <v>28</v>
      </c>
    </row>
    <row r="969" spans="1:7" x14ac:dyDescent="0.35">
      <c r="A969" t="s">
        <v>1479</v>
      </c>
      <c r="B969" t="s">
        <v>1480</v>
      </c>
      <c r="C969" t="s">
        <v>10</v>
      </c>
      <c r="D969" t="s">
        <v>151</v>
      </c>
      <c r="E969" t="s">
        <v>223</v>
      </c>
      <c r="F969">
        <v>2.2999999999999998</v>
      </c>
      <c r="G969" t="s">
        <v>28</v>
      </c>
    </row>
    <row r="970" spans="1:7" x14ac:dyDescent="0.35">
      <c r="A970" t="s">
        <v>1481</v>
      </c>
      <c r="B970" t="s">
        <v>1482</v>
      </c>
      <c r="C970" t="s">
        <v>10</v>
      </c>
      <c r="D970" t="s">
        <v>223</v>
      </c>
      <c r="E970" t="s">
        <v>151</v>
      </c>
      <c r="F970">
        <v>3.1</v>
      </c>
      <c r="G970" t="s">
        <v>12</v>
      </c>
    </row>
    <row r="971" spans="1:7" x14ac:dyDescent="0.35">
      <c r="A971" t="s">
        <v>1483</v>
      </c>
      <c r="B971" t="s">
        <v>1484</v>
      </c>
      <c r="C971" t="s">
        <v>10</v>
      </c>
      <c r="D971" t="s">
        <v>151</v>
      </c>
      <c r="E971" t="s">
        <v>149</v>
      </c>
      <c r="F971">
        <v>16.3</v>
      </c>
      <c r="G971" t="s">
        <v>17</v>
      </c>
    </row>
    <row r="972" spans="1:7" x14ac:dyDescent="0.35">
      <c r="A972" t="s">
        <v>1485</v>
      </c>
      <c r="B972" t="s">
        <v>1486</v>
      </c>
      <c r="C972" t="s">
        <v>10</v>
      </c>
      <c r="D972" t="s">
        <v>19</v>
      </c>
      <c r="E972" t="s">
        <v>20</v>
      </c>
      <c r="F972">
        <v>3.1</v>
      </c>
      <c r="G972" t="s">
        <v>12</v>
      </c>
    </row>
    <row r="973" spans="1:7" x14ac:dyDescent="0.35">
      <c r="A973" t="s">
        <v>1487</v>
      </c>
      <c r="B973" t="s">
        <v>1488</v>
      </c>
      <c r="C973" t="s">
        <v>10</v>
      </c>
      <c r="D973" t="s">
        <v>20</v>
      </c>
      <c r="E973" t="s">
        <v>19</v>
      </c>
      <c r="F973">
        <v>5.2</v>
      </c>
      <c r="G973" t="s">
        <v>12</v>
      </c>
    </row>
    <row r="974" spans="1:7" x14ac:dyDescent="0.35">
      <c r="A974" t="s">
        <v>1489</v>
      </c>
      <c r="B974" t="s">
        <v>1490</v>
      </c>
      <c r="C974" t="s">
        <v>10</v>
      </c>
      <c r="D974" t="s">
        <v>224</v>
      </c>
      <c r="E974" t="s">
        <v>42</v>
      </c>
      <c r="F974">
        <v>6.1</v>
      </c>
      <c r="G974" t="s">
        <v>15</v>
      </c>
    </row>
    <row r="975" spans="1:7" x14ac:dyDescent="0.35">
      <c r="A975" t="s">
        <v>1491</v>
      </c>
      <c r="B975" t="s">
        <v>1492</v>
      </c>
      <c r="C975" t="s">
        <v>10</v>
      </c>
      <c r="D975" t="s">
        <v>19</v>
      </c>
      <c r="E975" t="s">
        <v>40</v>
      </c>
      <c r="F975">
        <v>10.3</v>
      </c>
      <c r="G975" t="s">
        <v>15</v>
      </c>
    </row>
    <row r="976" spans="1:7" x14ac:dyDescent="0.35">
      <c r="A976" t="s">
        <v>1493</v>
      </c>
      <c r="B976" t="s">
        <v>1494</v>
      </c>
      <c r="C976" t="s">
        <v>10</v>
      </c>
      <c r="D976" t="s">
        <v>40</v>
      </c>
      <c r="E976" t="s">
        <v>19</v>
      </c>
      <c r="F976">
        <v>10.5</v>
      </c>
      <c r="G976" t="s">
        <v>15</v>
      </c>
    </row>
    <row r="977" spans="1:7" x14ac:dyDescent="0.35">
      <c r="A977" t="s">
        <v>1495</v>
      </c>
      <c r="B977" t="s">
        <v>1496</v>
      </c>
      <c r="C977" t="s">
        <v>10</v>
      </c>
      <c r="D977" t="s">
        <v>19</v>
      </c>
      <c r="E977" t="s">
        <v>19</v>
      </c>
      <c r="F977">
        <v>1.5</v>
      </c>
    </row>
    <row r="978" spans="1:7" x14ac:dyDescent="0.35">
      <c r="A978" t="s">
        <v>1497</v>
      </c>
      <c r="B978" t="s">
        <v>1498</v>
      </c>
      <c r="C978" t="s">
        <v>10</v>
      </c>
      <c r="D978" t="s">
        <v>19</v>
      </c>
      <c r="E978" t="s">
        <v>19</v>
      </c>
      <c r="F978">
        <v>1.8</v>
      </c>
    </row>
    <row r="979" spans="1:7" x14ac:dyDescent="0.35">
      <c r="A979" t="s">
        <v>1499</v>
      </c>
      <c r="B979" t="s">
        <v>1500</v>
      </c>
      <c r="C979" t="s">
        <v>10</v>
      </c>
      <c r="D979" t="s">
        <v>19</v>
      </c>
      <c r="E979" t="s">
        <v>52</v>
      </c>
      <c r="F979">
        <v>5.4</v>
      </c>
      <c r="G979" t="s">
        <v>14</v>
      </c>
    </row>
    <row r="980" spans="1:7" x14ac:dyDescent="0.35">
      <c r="A980" t="s">
        <v>1501</v>
      </c>
      <c r="B980" t="s">
        <v>1502</v>
      </c>
      <c r="C980" t="s">
        <v>10</v>
      </c>
      <c r="D980" t="s">
        <v>52</v>
      </c>
      <c r="E980" t="s">
        <v>19</v>
      </c>
      <c r="F980">
        <v>5.4</v>
      </c>
      <c r="G980" t="s">
        <v>17</v>
      </c>
    </row>
    <row r="981" spans="1:7" x14ac:dyDescent="0.35">
      <c r="A981" t="s">
        <v>1503</v>
      </c>
      <c r="B981" t="s">
        <v>1504</v>
      </c>
      <c r="C981" t="s">
        <v>10</v>
      </c>
      <c r="D981" t="s">
        <v>19</v>
      </c>
      <c r="E981" t="s">
        <v>19</v>
      </c>
      <c r="F981">
        <v>39.200000000000003</v>
      </c>
      <c r="G981" t="s">
        <v>57</v>
      </c>
    </row>
    <row r="982" spans="1:7" x14ac:dyDescent="0.35">
      <c r="A982" t="s">
        <v>1505</v>
      </c>
      <c r="B982" t="s">
        <v>1506</v>
      </c>
      <c r="C982" t="s">
        <v>10</v>
      </c>
      <c r="D982" t="s">
        <v>19</v>
      </c>
      <c r="E982" t="s">
        <v>19</v>
      </c>
      <c r="F982">
        <v>6.4</v>
      </c>
      <c r="G982" t="s">
        <v>17</v>
      </c>
    </row>
    <row r="983" spans="1:7" x14ac:dyDescent="0.35">
      <c r="A983" t="s">
        <v>1507</v>
      </c>
      <c r="B983" t="s">
        <v>1508</v>
      </c>
      <c r="C983" t="s">
        <v>10</v>
      </c>
      <c r="D983" t="s">
        <v>19</v>
      </c>
      <c r="E983" t="s">
        <v>19</v>
      </c>
      <c r="F983">
        <v>2.7</v>
      </c>
      <c r="G983" t="s">
        <v>15</v>
      </c>
    </row>
    <row r="984" spans="1:7" x14ac:dyDescent="0.35">
      <c r="A984" t="s">
        <v>1509</v>
      </c>
      <c r="B984" t="s">
        <v>1510</v>
      </c>
      <c r="C984" t="s">
        <v>10</v>
      </c>
      <c r="D984" t="s">
        <v>19</v>
      </c>
      <c r="E984" t="s">
        <v>19</v>
      </c>
      <c r="F984">
        <v>18.5</v>
      </c>
      <c r="G984" t="s">
        <v>14</v>
      </c>
    </row>
    <row r="985" spans="1:7" x14ac:dyDescent="0.35">
      <c r="A985" t="s">
        <v>1511</v>
      </c>
      <c r="B985" t="s">
        <v>1512</v>
      </c>
      <c r="C985" t="s">
        <v>10</v>
      </c>
      <c r="D985" t="s">
        <v>19</v>
      </c>
      <c r="E985" t="s">
        <v>19</v>
      </c>
      <c r="F985">
        <v>2.5</v>
      </c>
      <c r="G985" t="s">
        <v>12</v>
      </c>
    </row>
    <row r="986" spans="1:7" x14ac:dyDescent="0.35">
      <c r="A986" t="s">
        <v>1513</v>
      </c>
      <c r="B986" t="s">
        <v>1514</v>
      </c>
      <c r="C986" t="s">
        <v>10</v>
      </c>
      <c r="D986" t="s">
        <v>19</v>
      </c>
      <c r="E986" t="s">
        <v>19</v>
      </c>
      <c r="F986">
        <v>2.1</v>
      </c>
      <c r="G986" t="s">
        <v>12</v>
      </c>
    </row>
    <row r="987" spans="1:7" x14ac:dyDescent="0.35">
      <c r="A987" t="s">
        <v>1515</v>
      </c>
      <c r="B987" t="s">
        <v>1516</v>
      </c>
      <c r="C987" t="s">
        <v>10</v>
      </c>
      <c r="D987" t="s">
        <v>19</v>
      </c>
      <c r="E987" t="s">
        <v>69</v>
      </c>
      <c r="F987">
        <v>6.7</v>
      </c>
      <c r="G987" t="s">
        <v>14</v>
      </c>
    </row>
    <row r="988" spans="1:7" x14ac:dyDescent="0.35">
      <c r="A988" t="s">
        <v>1517</v>
      </c>
      <c r="B988" t="s">
        <v>1518</v>
      </c>
      <c r="C988" t="s">
        <v>10</v>
      </c>
      <c r="D988" t="s">
        <v>69</v>
      </c>
      <c r="E988" t="s">
        <v>20</v>
      </c>
      <c r="F988">
        <v>3.5</v>
      </c>
      <c r="G988" t="s">
        <v>12</v>
      </c>
    </row>
    <row r="989" spans="1:7" x14ac:dyDescent="0.35">
      <c r="A989" t="s">
        <v>1519</v>
      </c>
      <c r="B989" t="s">
        <v>1520</v>
      </c>
      <c r="C989" t="s">
        <v>10</v>
      </c>
      <c r="D989" t="s">
        <v>20</v>
      </c>
      <c r="E989" t="s">
        <v>19</v>
      </c>
      <c r="F989">
        <v>3.4</v>
      </c>
      <c r="G989" t="s">
        <v>14</v>
      </c>
    </row>
    <row r="990" spans="1:7" x14ac:dyDescent="0.35">
      <c r="A990" t="s">
        <v>1521</v>
      </c>
      <c r="B990" t="s">
        <v>1522</v>
      </c>
      <c r="C990" t="s">
        <v>10</v>
      </c>
      <c r="D990" t="s">
        <v>19</v>
      </c>
      <c r="E990" t="s">
        <v>19</v>
      </c>
      <c r="F990">
        <v>5.5</v>
      </c>
      <c r="G990" t="s">
        <v>15</v>
      </c>
    </row>
    <row r="991" spans="1:7" x14ac:dyDescent="0.35">
      <c r="A991" t="s">
        <v>1523</v>
      </c>
      <c r="B991" t="s">
        <v>1524</v>
      </c>
      <c r="C991" t="s">
        <v>10</v>
      </c>
      <c r="D991" t="s">
        <v>19</v>
      </c>
      <c r="E991" t="s">
        <v>19</v>
      </c>
      <c r="F991">
        <v>4.0999999999999996</v>
      </c>
      <c r="G991" t="s">
        <v>15</v>
      </c>
    </row>
    <row r="992" spans="1:7" x14ac:dyDescent="0.35">
      <c r="A992" t="s">
        <v>1525</v>
      </c>
      <c r="B992" t="s">
        <v>1526</v>
      </c>
      <c r="C992" t="s">
        <v>10</v>
      </c>
      <c r="D992" t="s">
        <v>19</v>
      </c>
      <c r="E992" t="s">
        <v>19</v>
      </c>
      <c r="F992">
        <v>12.7</v>
      </c>
      <c r="G992" t="s">
        <v>17</v>
      </c>
    </row>
    <row r="993" spans="1:7" x14ac:dyDescent="0.35">
      <c r="A993" t="s">
        <v>1527</v>
      </c>
      <c r="B993" t="s">
        <v>1528</v>
      </c>
      <c r="C993" t="s">
        <v>10</v>
      </c>
      <c r="D993" t="s">
        <v>19</v>
      </c>
      <c r="E993" t="s">
        <v>20</v>
      </c>
      <c r="F993">
        <v>3</v>
      </c>
      <c r="G993" t="s">
        <v>12</v>
      </c>
    </row>
    <row r="994" spans="1:7" x14ac:dyDescent="0.35">
      <c r="A994" t="s">
        <v>1529</v>
      </c>
      <c r="B994" t="s">
        <v>1530</v>
      </c>
      <c r="C994" t="s">
        <v>10</v>
      </c>
      <c r="D994" t="s">
        <v>20</v>
      </c>
      <c r="E994" t="s">
        <v>19</v>
      </c>
      <c r="F994">
        <v>3.5</v>
      </c>
      <c r="G994" t="s">
        <v>17</v>
      </c>
    </row>
    <row r="995" spans="1:7" x14ac:dyDescent="0.35">
      <c r="A995" t="s">
        <v>1531</v>
      </c>
      <c r="B995" t="s">
        <v>1532</v>
      </c>
      <c r="C995" t="s">
        <v>10</v>
      </c>
      <c r="D995" t="s">
        <v>19</v>
      </c>
      <c r="E995" t="s">
        <v>19</v>
      </c>
      <c r="F995">
        <v>5.9</v>
      </c>
      <c r="G995" t="s">
        <v>12</v>
      </c>
    </row>
    <row r="996" spans="1:7" x14ac:dyDescent="0.35">
      <c r="A996" t="s">
        <v>1533</v>
      </c>
      <c r="B996" t="s">
        <v>1534</v>
      </c>
      <c r="C996" t="s">
        <v>10</v>
      </c>
      <c r="D996" t="s">
        <v>19</v>
      </c>
      <c r="E996" t="s">
        <v>19</v>
      </c>
      <c r="F996">
        <v>1.9</v>
      </c>
    </row>
    <row r="997" spans="1:7" x14ac:dyDescent="0.35">
      <c r="A997" t="s">
        <v>1535</v>
      </c>
      <c r="B997" t="s">
        <v>1536</v>
      </c>
      <c r="C997" t="s">
        <v>10</v>
      </c>
      <c r="D997" t="s">
        <v>19</v>
      </c>
      <c r="E997" t="s">
        <v>19</v>
      </c>
      <c r="F997">
        <v>3.3</v>
      </c>
    </row>
    <row r="998" spans="1:7" x14ac:dyDescent="0.35">
      <c r="A998" t="s">
        <v>1537</v>
      </c>
      <c r="B998" t="s">
        <v>1538</v>
      </c>
      <c r="C998" t="s">
        <v>10</v>
      </c>
      <c r="D998" t="s">
        <v>19</v>
      </c>
      <c r="E998" t="s">
        <v>19</v>
      </c>
      <c r="F998">
        <v>1.3</v>
      </c>
    </row>
    <row r="999" spans="1:7" x14ac:dyDescent="0.35">
      <c r="A999" t="s">
        <v>1539</v>
      </c>
      <c r="B999" t="s">
        <v>1540</v>
      </c>
      <c r="C999" t="s">
        <v>10</v>
      </c>
      <c r="D999" t="s">
        <v>19</v>
      </c>
      <c r="E999" t="s">
        <v>40</v>
      </c>
      <c r="F999">
        <v>10.3</v>
      </c>
      <c r="G999" t="s">
        <v>15</v>
      </c>
    </row>
    <row r="1000" spans="1:7" x14ac:dyDescent="0.35">
      <c r="A1000" t="s">
        <v>1541</v>
      </c>
      <c r="B1000" t="s">
        <v>1542</v>
      </c>
      <c r="C1000" t="s">
        <v>10</v>
      </c>
      <c r="D1000" t="s">
        <v>40</v>
      </c>
      <c r="E1000" t="s">
        <v>19</v>
      </c>
      <c r="F1000">
        <v>11.1</v>
      </c>
      <c r="G1000" t="s">
        <v>15</v>
      </c>
    </row>
    <row r="1001" spans="1:7" x14ac:dyDescent="0.35">
      <c r="A1001" t="s">
        <v>1543</v>
      </c>
      <c r="B1001" t="s">
        <v>1544</v>
      </c>
      <c r="C1001" t="s">
        <v>10</v>
      </c>
      <c r="D1001" t="s">
        <v>19</v>
      </c>
      <c r="E1001" t="s">
        <v>19</v>
      </c>
      <c r="F1001">
        <v>1.4</v>
      </c>
    </row>
    <row r="1002" spans="1:7" x14ac:dyDescent="0.35">
      <c r="A1002" t="s">
        <v>1545</v>
      </c>
      <c r="B1002" t="s">
        <v>1546</v>
      </c>
      <c r="C1002" t="s">
        <v>10</v>
      </c>
      <c r="D1002" t="s">
        <v>19</v>
      </c>
      <c r="E1002" t="s">
        <v>52</v>
      </c>
      <c r="F1002">
        <v>5.0999999999999996</v>
      </c>
      <c r="G1002" t="s">
        <v>15</v>
      </c>
    </row>
    <row r="1003" spans="1:7" x14ac:dyDescent="0.35">
      <c r="A1003" t="s">
        <v>1547</v>
      </c>
      <c r="B1003" t="s">
        <v>1548</v>
      </c>
      <c r="C1003" t="s">
        <v>10</v>
      </c>
      <c r="D1003" t="s">
        <v>52</v>
      </c>
      <c r="E1003" t="s">
        <v>116</v>
      </c>
      <c r="F1003">
        <v>9</v>
      </c>
      <c r="G1003" t="s">
        <v>15</v>
      </c>
    </row>
    <row r="1004" spans="1:7" x14ac:dyDescent="0.35">
      <c r="A1004" t="s">
        <v>1549</v>
      </c>
      <c r="B1004" t="s">
        <v>1550</v>
      </c>
      <c r="C1004" t="s">
        <v>10</v>
      </c>
      <c r="D1004" t="s">
        <v>116</v>
      </c>
      <c r="E1004" t="s">
        <v>19</v>
      </c>
      <c r="F1004">
        <v>13.3</v>
      </c>
      <c r="G1004" t="s">
        <v>57</v>
      </c>
    </row>
    <row r="1005" spans="1:7" x14ac:dyDescent="0.35">
      <c r="A1005" t="s">
        <v>1551</v>
      </c>
      <c r="B1005" t="s">
        <v>1552</v>
      </c>
      <c r="C1005" t="s">
        <v>10</v>
      </c>
      <c r="D1005" t="s">
        <v>19</v>
      </c>
      <c r="E1005" t="s">
        <v>19</v>
      </c>
      <c r="F1005">
        <v>2.5</v>
      </c>
      <c r="G1005" t="s">
        <v>14</v>
      </c>
    </row>
    <row r="1006" spans="1:7" x14ac:dyDescent="0.35">
      <c r="A1006" t="s">
        <v>1553</v>
      </c>
      <c r="B1006" t="s">
        <v>1554</v>
      </c>
      <c r="C1006" t="s">
        <v>10</v>
      </c>
      <c r="D1006" t="s">
        <v>19</v>
      </c>
      <c r="E1006" t="s">
        <v>20</v>
      </c>
      <c r="F1006">
        <v>3.3</v>
      </c>
      <c r="G1006" t="s">
        <v>12</v>
      </c>
    </row>
    <row r="1007" spans="1:7" x14ac:dyDescent="0.35">
      <c r="A1007" t="s">
        <v>1555</v>
      </c>
      <c r="B1007" t="s">
        <v>1556</v>
      </c>
      <c r="C1007" t="s">
        <v>10</v>
      </c>
      <c r="D1007" t="s">
        <v>20</v>
      </c>
      <c r="E1007" t="s">
        <v>19</v>
      </c>
      <c r="F1007">
        <v>2.9</v>
      </c>
    </row>
    <row r="1008" spans="1:7" x14ac:dyDescent="0.35">
      <c r="A1008" t="s">
        <v>1557</v>
      </c>
      <c r="B1008" t="s">
        <v>1558</v>
      </c>
      <c r="C1008" t="s">
        <v>10</v>
      </c>
      <c r="D1008" t="s">
        <v>19</v>
      </c>
      <c r="E1008" t="s">
        <v>44</v>
      </c>
      <c r="F1008">
        <v>8.5</v>
      </c>
      <c r="G1008" t="s">
        <v>17</v>
      </c>
    </row>
    <row r="1009" spans="1:7" x14ac:dyDescent="0.35">
      <c r="A1009" t="s">
        <v>1559</v>
      </c>
      <c r="B1009" t="s">
        <v>1560</v>
      </c>
      <c r="C1009" t="s">
        <v>10</v>
      </c>
      <c r="D1009" t="s">
        <v>44</v>
      </c>
      <c r="E1009" t="s">
        <v>20</v>
      </c>
      <c r="F1009">
        <v>6.7</v>
      </c>
      <c r="G1009" t="s">
        <v>28</v>
      </c>
    </row>
    <row r="1010" spans="1:7" x14ac:dyDescent="0.35">
      <c r="A1010" t="s">
        <v>1561</v>
      </c>
      <c r="B1010" t="s">
        <v>1562</v>
      </c>
      <c r="C1010" t="s">
        <v>10</v>
      </c>
      <c r="D1010" t="s">
        <v>20</v>
      </c>
      <c r="E1010" t="s">
        <v>19</v>
      </c>
      <c r="F1010">
        <v>3.1</v>
      </c>
    </row>
    <row r="1011" spans="1:7" x14ac:dyDescent="0.35">
      <c r="A1011" s="41">
        <v>42381.322222222225</v>
      </c>
      <c r="B1011" s="41">
        <v>42381.332638888889</v>
      </c>
      <c r="C1011" t="s">
        <v>10</v>
      </c>
      <c r="D1011" t="s">
        <v>19</v>
      </c>
      <c r="E1011" t="s">
        <v>19</v>
      </c>
      <c r="F1011">
        <v>5.5</v>
      </c>
      <c r="G1011" t="s">
        <v>15</v>
      </c>
    </row>
    <row r="1012" spans="1:7" x14ac:dyDescent="0.35">
      <c r="A1012" s="41">
        <v>42381.359027777777</v>
      </c>
      <c r="B1012" s="41">
        <v>42381.370138888888</v>
      </c>
      <c r="C1012" t="s">
        <v>10</v>
      </c>
      <c r="D1012" t="s">
        <v>19</v>
      </c>
      <c r="E1012" t="s">
        <v>19</v>
      </c>
      <c r="F1012">
        <v>5.5</v>
      </c>
      <c r="G1012" t="s">
        <v>14</v>
      </c>
    </row>
    <row r="1013" spans="1:7" x14ac:dyDescent="0.35">
      <c r="A1013" s="41">
        <v>42381.75</v>
      </c>
      <c r="B1013" s="41">
        <v>42381.758333333331</v>
      </c>
      <c r="C1013" t="s">
        <v>10</v>
      </c>
      <c r="D1013" t="s">
        <v>19</v>
      </c>
      <c r="E1013" t="s">
        <v>20</v>
      </c>
      <c r="F1013">
        <v>2.9</v>
      </c>
      <c r="G1013" t="s">
        <v>12</v>
      </c>
    </row>
    <row r="1014" spans="1:7" x14ac:dyDescent="0.35">
      <c r="A1014" s="41">
        <v>42381.85833333333</v>
      </c>
      <c r="B1014" s="41">
        <v>42381.865277777775</v>
      </c>
      <c r="C1014" t="s">
        <v>10</v>
      </c>
      <c r="D1014" t="s">
        <v>20</v>
      </c>
      <c r="E1014" t="s">
        <v>19</v>
      </c>
      <c r="F1014">
        <v>2.9</v>
      </c>
      <c r="G1014" t="s">
        <v>17</v>
      </c>
    </row>
    <row r="1015" spans="1:7" x14ac:dyDescent="0.35">
      <c r="A1015" s="41">
        <v>42412.508333333331</v>
      </c>
      <c r="B1015" s="41">
        <v>42412.515972222223</v>
      </c>
      <c r="C1015" t="s">
        <v>10</v>
      </c>
      <c r="D1015" t="s">
        <v>19</v>
      </c>
      <c r="E1015" t="s">
        <v>52</v>
      </c>
      <c r="F1015">
        <v>5.0999999999999996</v>
      </c>
      <c r="G1015" t="s">
        <v>12</v>
      </c>
    </row>
    <row r="1016" spans="1:7" x14ac:dyDescent="0.35">
      <c r="A1016" s="41">
        <v>42412.546527777777</v>
      </c>
      <c r="B1016" s="41">
        <v>42412.556944444441</v>
      </c>
      <c r="C1016" t="s">
        <v>10</v>
      </c>
      <c r="D1016" t="s">
        <v>52</v>
      </c>
      <c r="E1016" t="s">
        <v>19</v>
      </c>
      <c r="F1016">
        <v>5.3</v>
      </c>
      <c r="G1016" t="s">
        <v>17</v>
      </c>
    </row>
    <row r="1017" spans="1:7" x14ac:dyDescent="0.35">
      <c r="A1017" s="41">
        <v>42412.861805555556</v>
      </c>
      <c r="B1017" s="41">
        <v>42412.866666666669</v>
      </c>
      <c r="C1017" t="s">
        <v>10</v>
      </c>
      <c r="D1017" t="s">
        <v>19</v>
      </c>
      <c r="E1017" t="s">
        <v>20</v>
      </c>
      <c r="F1017">
        <v>3.3</v>
      </c>
      <c r="G1017" t="s">
        <v>12</v>
      </c>
    </row>
    <row r="1018" spans="1:7" x14ac:dyDescent="0.35">
      <c r="A1018" s="41">
        <v>42412.957638888889</v>
      </c>
      <c r="B1018" s="41">
        <v>42412.963194444441</v>
      </c>
      <c r="C1018" t="s">
        <v>10</v>
      </c>
      <c r="D1018" t="s">
        <v>20</v>
      </c>
      <c r="E1018" t="s">
        <v>19</v>
      </c>
      <c r="F1018">
        <v>3</v>
      </c>
      <c r="G1018" t="s">
        <v>17</v>
      </c>
    </row>
    <row r="1019" spans="1:7" x14ac:dyDescent="0.35">
      <c r="A1019" s="41">
        <v>42441.774305555555</v>
      </c>
      <c r="B1019" s="41">
        <v>42441.788888888892</v>
      </c>
      <c r="C1019" t="s">
        <v>10</v>
      </c>
      <c r="D1019" t="s">
        <v>19</v>
      </c>
      <c r="E1019" t="s">
        <v>225</v>
      </c>
      <c r="F1019">
        <v>6.6</v>
      </c>
      <c r="G1019" t="s">
        <v>14</v>
      </c>
    </row>
    <row r="1020" spans="1:7" x14ac:dyDescent="0.35">
      <c r="A1020" s="41">
        <v>42441.797222222223</v>
      </c>
      <c r="B1020" s="41">
        <v>42441.802083333336</v>
      </c>
      <c r="C1020" t="s">
        <v>10</v>
      </c>
      <c r="D1020" t="s">
        <v>225</v>
      </c>
      <c r="E1020" t="s">
        <v>20</v>
      </c>
      <c r="F1020">
        <v>1.8</v>
      </c>
    </row>
    <row r="1021" spans="1:7" x14ac:dyDescent="0.35">
      <c r="A1021" s="41">
        <v>42441.854861111111</v>
      </c>
      <c r="B1021" s="41">
        <v>42441.861805555556</v>
      </c>
      <c r="C1021" t="s">
        <v>10</v>
      </c>
      <c r="D1021" t="s">
        <v>20</v>
      </c>
      <c r="E1021" t="s">
        <v>19</v>
      </c>
      <c r="F1021">
        <v>3</v>
      </c>
      <c r="G1021" t="s">
        <v>17</v>
      </c>
    </row>
    <row r="1022" spans="1:7" x14ac:dyDescent="0.35">
      <c r="A1022" s="41">
        <v>42472.788888888892</v>
      </c>
      <c r="B1022" s="41">
        <v>42472.793749999997</v>
      </c>
      <c r="C1022" t="s">
        <v>10</v>
      </c>
      <c r="D1022" t="s">
        <v>19</v>
      </c>
      <c r="E1022" t="s">
        <v>20</v>
      </c>
      <c r="F1022">
        <v>2.9</v>
      </c>
      <c r="G1022" t="s">
        <v>12</v>
      </c>
    </row>
    <row r="1023" spans="1:7" x14ac:dyDescent="0.35">
      <c r="A1023" s="41">
        <v>42472.849305555559</v>
      </c>
      <c r="B1023" s="41">
        <v>42472.856944444444</v>
      </c>
      <c r="C1023" t="s">
        <v>10</v>
      </c>
      <c r="D1023" t="s">
        <v>20</v>
      </c>
      <c r="E1023" t="s">
        <v>19</v>
      </c>
      <c r="F1023">
        <v>3.4</v>
      </c>
      <c r="G1023" t="s">
        <v>17</v>
      </c>
    </row>
    <row r="1024" spans="1:7" x14ac:dyDescent="0.35">
      <c r="A1024" s="41">
        <v>42502.75277777778</v>
      </c>
      <c r="B1024" s="41">
        <v>42502.761805555558</v>
      </c>
      <c r="C1024" t="s">
        <v>10</v>
      </c>
      <c r="D1024" t="s">
        <v>19</v>
      </c>
      <c r="E1024" t="s">
        <v>19</v>
      </c>
      <c r="F1024">
        <v>4.0999999999999996</v>
      </c>
    </row>
    <row r="1025" spans="1:7" x14ac:dyDescent="0.35">
      <c r="A1025" s="41">
        <v>42502.806944444441</v>
      </c>
      <c r="B1025" s="41">
        <v>42502.817361111112</v>
      </c>
      <c r="C1025" t="s">
        <v>10</v>
      </c>
      <c r="D1025" t="s">
        <v>19</v>
      </c>
      <c r="E1025" t="s">
        <v>19</v>
      </c>
      <c r="F1025">
        <v>3.8</v>
      </c>
      <c r="G1025" t="s">
        <v>12</v>
      </c>
    </row>
    <row r="1026" spans="1:7" x14ac:dyDescent="0.35">
      <c r="A1026" s="41">
        <v>42563.502083333333</v>
      </c>
      <c r="B1026" s="41">
        <v>42563.522222222222</v>
      </c>
      <c r="C1026" t="s">
        <v>10</v>
      </c>
      <c r="D1026" t="s">
        <v>19</v>
      </c>
      <c r="E1026" t="s">
        <v>19</v>
      </c>
      <c r="F1026">
        <v>6.6</v>
      </c>
      <c r="G1026" t="s">
        <v>15</v>
      </c>
    </row>
    <row r="1027" spans="1:7" x14ac:dyDescent="0.35">
      <c r="A1027" s="41">
        <v>42563.524305555555</v>
      </c>
      <c r="B1027" s="41">
        <v>42563.531944444447</v>
      </c>
      <c r="C1027" t="s">
        <v>10</v>
      </c>
      <c r="D1027" t="s">
        <v>19</v>
      </c>
      <c r="E1027" t="s">
        <v>19</v>
      </c>
      <c r="F1027">
        <v>4</v>
      </c>
      <c r="G1027" t="s">
        <v>15</v>
      </c>
    </row>
    <row r="1028" spans="1:7" x14ac:dyDescent="0.35">
      <c r="A1028" s="41">
        <v>42563.828472222223</v>
      </c>
      <c r="B1028" s="41">
        <v>42563.842361111114</v>
      </c>
      <c r="C1028" t="s">
        <v>10</v>
      </c>
      <c r="D1028" t="s">
        <v>19</v>
      </c>
      <c r="E1028" t="s">
        <v>19</v>
      </c>
      <c r="F1028">
        <v>7</v>
      </c>
      <c r="G1028" t="s">
        <v>17</v>
      </c>
    </row>
    <row r="1029" spans="1:7" x14ac:dyDescent="0.35">
      <c r="A1029" s="41">
        <v>42563.884027777778</v>
      </c>
      <c r="B1029" s="41">
        <v>42563.909722222219</v>
      </c>
      <c r="C1029" t="s">
        <v>10</v>
      </c>
      <c r="D1029" t="s">
        <v>19</v>
      </c>
      <c r="E1029" t="s">
        <v>19</v>
      </c>
      <c r="F1029">
        <v>6.9</v>
      </c>
      <c r="G1029" t="s">
        <v>12</v>
      </c>
    </row>
    <row r="1030" spans="1:7" x14ac:dyDescent="0.35">
      <c r="A1030" s="41">
        <v>42594.59652777778</v>
      </c>
      <c r="B1030" s="41">
        <v>42594.605555555558</v>
      </c>
      <c r="C1030" t="s">
        <v>10</v>
      </c>
      <c r="D1030" t="s">
        <v>19</v>
      </c>
      <c r="E1030" t="s">
        <v>19</v>
      </c>
      <c r="F1030">
        <v>3.4</v>
      </c>
      <c r="G1030" t="s">
        <v>14</v>
      </c>
    </row>
    <row r="1031" spans="1:7" x14ac:dyDescent="0.35">
      <c r="A1031" s="41">
        <v>42594.620138888888</v>
      </c>
      <c r="B1031" s="41">
        <v>42594.626388888886</v>
      </c>
      <c r="C1031" t="s">
        <v>10</v>
      </c>
      <c r="D1031" t="s">
        <v>19</v>
      </c>
      <c r="E1031" t="s">
        <v>19</v>
      </c>
      <c r="F1031">
        <v>3.4</v>
      </c>
      <c r="G1031" t="s">
        <v>14</v>
      </c>
    </row>
    <row r="1032" spans="1:7" x14ac:dyDescent="0.35">
      <c r="A1032" s="41">
        <v>42594.806944444441</v>
      </c>
      <c r="B1032" s="41">
        <v>42594.810416666667</v>
      </c>
      <c r="C1032" t="s">
        <v>10</v>
      </c>
      <c r="D1032" t="s">
        <v>19</v>
      </c>
      <c r="E1032" t="s">
        <v>19</v>
      </c>
      <c r="F1032">
        <v>2</v>
      </c>
      <c r="G1032" t="s">
        <v>15</v>
      </c>
    </row>
    <row r="1033" spans="1:7" x14ac:dyDescent="0.35">
      <c r="A1033" s="41">
        <v>42594.893055555556</v>
      </c>
      <c r="B1033" s="41">
        <v>42594.896527777775</v>
      </c>
      <c r="C1033" t="s">
        <v>10</v>
      </c>
      <c r="D1033" t="s">
        <v>19</v>
      </c>
      <c r="E1033" t="s">
        <v>19</v>
      </c>
      <c r="F1033">
        <v>2</v>
      </c>
      <c r="G1033" t="s">
        <v>14</v>
      </c>
    </row>
    <row r="1034" spans="1:7" x14ac:dyDescent="0.35">
      <c r="A1034" s="41">
        <v>42625.506249999999</v>
      </c>
      <c r="B1034" s="41">
        <v>42625.51666666667</v>
      </c>
      <c r="C1034" t="s">
        <v>10</v>
      </c>
      <c r="D1034" t="s">
        <v>19</v>
      </c>
      <c r="E1034" t="s">
        <v>52</v>
      </c>
      <c r="F1034">
        <v>5.0999999999999996</v>
      </c>
      <c r="G1034" t="s">
        <v>14</v>
      </c>
    </row>
    <row r="1035" spans="1:7" x14ac:dyDescent="0.35">
      <c r="A1035" s="41">
        <v>42625.552083333336</v>
      </c>
      <c r="B1035" s="41">
        <v>42625.571527777778</v>
      </c>
      <c r="C1035" t="s">
        <v>10</v>
      </c>
      <c r="D1035" t="s">
        <v>52</v>
      </c>
      <c r="E1035" t="s">
        <v>19</v>
      </c>
      <c r="F1035">
        <v>8.8000000000000007</v>
      </c>
      <c r="G1035" t="s">
        <v>28</v>
      </c>
    </row>
    <row r="1036" spans="1:7" x14ac:dyDescent="0.35">
      <c r="A1036" s="41">
        <v>42625.84097222222</v>
      </c>
      <c r="B1036" s="41">
        <v>42625.856944444444</v>
      </c>
      <c r="C1036" t="s">
        <v>10</v>
      </c>
      <c r="D1036" t="s">
        <v>19</v>
      </c>
      <c r="E1036" t="s">
        <v>19</v>
      </c>
      <c r="F1036">
        <v>5.6</v>
      </c>
      <c r="G1036" t="s">
        <v>15</v>
      </c>
    </row>
    <row r="1037" spans="1:7" x14ac:dyDescent="0.35">
      <c r="A1037" s="41">
        <v>42625.918749999997</v>
      </c>
      <c r="B1037" s="41">
        <v>42625.956250000003</v>
      </c>
      <c r="C1037" t="s">
        <v>10</v>
      </c>
      <c r="D1037" t="s">
        <v>19</v>
      </c>
      <c r="E1037" t="s">
        <v>19</v>
      </c>
      <c r="F1037">
        <v>18.899999999999999</v>
      </c>
      <c r="G1037" t="s">
        <v>17</v>
      </c>
    </row>
    <row r="1038" spans="1:7" x14ac:dyDescent="0.35">
      <c r="A1038" s="41">
        <v>42655.529861111114</v>
      </c>
      <c r="B1038" s="41">
        <v>42655.552777777775</v>
      </c>
      <c r="C1038" t="s">
        <v>10</v>
      </c>
      <c r="D1038" t="s">
        <v>19</v>
      </c>
      <c r="E1038" t="s">
        <v>226</v>
      </c>
      <c r="F1038">
        <v>15.6</v>
      </c>
      <c r="G1038" t="s">
        <v>15</v>
      </c>
    </row>
    <row r="1039" spans="1:7" x14ac:dyDescent="0.35">
      <c r="A1039" s="41">
        <v>42655.612500000003</v>
      </c>
      <c r="B1039" s="41">
        <v>42655.637499999997</v>
      </c>
      <c r="C1039" t="s">
        <v>10</v>
      </c>
      <c r="D1039" t="s">
        <v>226</v>
      </c>
      <c r="E1039" t="s">
        <v>19</v>
      </c>
      <c r="F1039">
        <v>15.6</v>
      </c>
      <c r="G1039" t="s">
        <v>14</v>
      </c>
    </row>
    <row r="1040" spans="1:7" x14ac:dyDescent="0.35">
      <c r="A1040" s="41">
        <v>42655.761805555558</v>
      </c>
      <c r="B1040" s="41">
        <v>42655.768750000003</v>
      </c>
      <c r="C1040" t="s">
        <v>10</v>
      </c>
      <c r="D1040" t="s">
        <v>19</v>
      </c>
      <c r="E1040" t="s">
        <v>20</v>
      </c>
      <c r="F1040">
        <v>3</v>
      </c>
      <c r="G1040" t="s">
        <v>12</v>
      </c>
    </row>
    <row r="1041" spans="1:7" x14ac:dyDescent="0.35">
      <c r="A1041" s="41">
        <v>42655.92291666667</v>
      </c>
      <c r="B1041" s="41">
        <v>42655.931250000001</v>
      </c>
      <c r="C1041" t="s">
        <v>10</v>
      </c>
      <c r="D1041" t="s">
        <v>20</v>
      </c>
      <c r="E1041" t="s">
        <v>19</v>
      </c>
      <c r="F1041">
        <v>3.1</v>
      </c>
      <c r="G1041" t="s">
        <v>17</v>
      </c>
    </row>
    <row r="1042" spans="1:7" x14ac:dyDescent="0.35">
      <c r="A1042" s="41">
        <v>42686.67083333333</v>
      </c>
      <c r="B1042" s="41">
        <v>42686.677777777775</v>
      </c>
      <c r="C1042" t="s">
        <v>10</v>
      </c>
      <c r="D1042" t="s">
        <v>19</v>
      </c>
      <c r="E1042" t="s">
        <v>20</v>
      </c>
      <c r="F1042">
        <v>3</v>
      </c>
      <c r="G1042" t="s">
        <v>12</v>
      </c>
    </row>
    <row r="1043" spans="1:7" x14ac:dyDescent="0.35">
      <c r="A1043" s="41">
        <v>42686.795138888891</v>
      </c>
      <c r="B1043" s="41">
        <v>42686.802083333336</v>
      </c>
      <c r="C1043" t="s">
        <v>10</v>
      </c>
      <c r="D1043" t="s">
        <v>20</v>
      </c>
      <c r="E1043" t="s">
        <v>19</v>
      </c>
      <c r="F1043">
        <v>4.8</v>
      </c>
      <c r="G1043" t="s">
        <v>14</v>
      </c>
    </row>
    <row r="1044" spans="1:7" x14ac:dyDescent="0.35">
      <c r="A1044" s="41">
        <v>42686.908333333333</v>
      </c>
      <c r="B1044" s="41">
        <v>42686.913888888892</v>
      </c>
      <c r="C1044" t="s">
        <v>10</v>
      </c>
      <c r="D1044" t="s">
        <v>19</v>
      </c>
      <c r="E1044" t="s">
        <v>19</v>
      </c>
      <c r="F1044">
        <v>2.1</v>
      </c>
      <c r="G1044" t="s">
        <v>14</v>
      </c>
    </row>
    <row r="1045" spans="1:7" x14ac:dyDescent="0.35">
      <c r="A1045" s="41">
        <v>42716.556944444441</v>
      </c>
      <c r="B1045" s="41">
        <v>42716.563888888886</v>
      </c>
      <c r="C1045" t="s">
        <v>10</v>
      </c>
      <c r="D1045" t="s">
        <v>19</v>
      </c>
      <c r="E1045" t="s">
        <v>19</v>
      </c>
      <c r="F1045">
        <v>3.1</v>
      </c>
      <c r="G1045" t="s">
        <v>14</v>
      </c>
    </row>
    <row r="1046" spans="1:7" x14ac:dyDescent="0.35">
      <c r="A1046" s="41">
        <v>42716.566666666666</v>
      </c>
      <c r="B1046" s="41">
        <v>42716.57708333333</v>
      </c>
      <c r="C1046" t="s">
        <v>10</v>
      </c>
      <c r="D1046" t="s">
        <v>19</v>
      </c>
      <c r="E1046" t="s">
        <v>52</v>
      </c>
      <c r="F1046">
        <v>4.4000000000000004</v>
      </c>
      <c r="G1046" t="s">
        <v>12</v>
      </c>
    </row>
    <row r="1047" spans="1:7" x14ac:dyDescent="0.35">
      <c r="A1047" s="41">
        <v>42716.601388888892</v>
      </c>
      <c r="B1047" s="41">
        <v>42716.61041666667</v>
      </c>
      <c r="C1047" t="s">
        <v>10</v>
      </c>
      <c r="D1047" t="s">
        <v>52</v>
      </c>
      <c r="E1047" t="s">
        <v>19</v>
      </c>
      <c r="F1047">
        <v>4.7</v>
      </c>
      <c r="G1047" t="s">
        <v>17</v>
      </c>
    </row>
    <row r="1048" spans="1:7" x14ac:dyDescent="0.35">
      <c r="A1048" s="41">
        <v>42716.743750000001</v>
      </c>
      <c r="B1048" s="41">
        <v>42716.750694444447</v>
      </c>
      <c r="C1048" t="s">
        <v>10</v>
      </c>
      <c r="D1048" t="s">
        <v>19</v>
      </c>
      <c r="E1048" t="s">
        <v>20</v>
      </c>
      <c r="F1048">
        <v>3</v>
      </c>
      <c r="G1048" t="s">
        <v>12</v>
      </c>
    </row>
    <row r="1049" spans="1:7" x14ac:dyDescent="0.35">
      <c r="A1049" s="41">
        <v>42716.866666666669</v>
      </c>
      <c r="B1049" s="41">
        <v>42716.872916666667</v>
      </c>
      <c r="C1049" t="s">
        <v>10</v>
      </c>
      <c r="D1049" t="s">
        <v>20</v>
      </c>
      <c r="E1049" t="s">
        <v>19</v>
      </c>
      <c r="F1049">
        <v>3</v>
      </c>
      <c r="G1049" t="s">
        <v>17</v>
      </c>
    </row>
    <row r="1050" spans="1:7" x14ac:dyDescent="0.35">
      <c r="A1050" t="s">
        <v>1563</v>
      </c>
      <c r="B1050" t="s">
        <v>1564</v>
      </c>
      <c r="C1050" t="s">
        <v>10</v>
      </c>
      <c r="D1050" t="s">
        <v>19</v>
      </c>
      <c r="E1050" t="s">
        <v>19</v>
      </c>
      <c r="F1050">
        <v>4.2</v>
      </c>
      <c r="G1050" t="s">
        <v>14</v>
      </c>
    </row>
    <row r="1051" spans="1:7" x14ac:dyDescent="0.35">
      <c r="A1051" t="s">
        <v>1565</v>
      </c>
      <c r="B1051" t="s">
        <v>1566</v>
      </c>
      <c r="C1051" t="s">
        <v>10</v>
      </c>
      <c r="D1051" t="s">
        <v>19</v>
      </c>
      <c r="E1051" t="s">
        <v>19</v>
      </c>
      <c r="F1051">
        <v>4.0999999999999996</v>
      </c>
      <c r="G1051" t="s">
        <v>12</v>
      </c>
    </row>
    <row r="1052" spans="1:7" x14ac:dyDescent="0.35">
      <c r="A1052" t="s">
        <v>1567</v>
      </c>
      <c r="B1052" t="s">
        <v>1568</v>
      </c>
      <c r="C1052" t="s">
        <v>10</v>
      </c>
      <c r="D1052" t="s">
        <v>19</v>
      </c>
      <c r="E1052" t="s">
        <v>19</v>
      </c>
      <c r="F1052">
        <v>3.4</v>
      </c>
    </row>
    <row r="1053" spans="1:7" x14ac:dyDescent="0.35">
      <c r="A1053" t="s">
        <v>1569</v>
      </c>
      <c r="B1053" t="s">
        <v>1570</v>
      </c>
      <c r="C1053" t="s">
        <v>10</v>
      </c>
      <c r="D1053" t="s">
        <v>19</v>
      </c>
      <c r="E1053" t="s">
        <v>19</v>
      </c>
      <c r="F1053">
        <v>3.3</v>
      </c>
    </row>
    <row r="1054" spans="1:7" x14ac:dyDescent="0.35">
      <c r="A1054" t="s">
        <v>1571</v>
      </c>
      <c r="B1054" t="s">
        <v>1572</v>
      </c>
      <c r="C1054" t="s">
        <v>10</v>
      </c>
      <c r="D1054" t="s">
        <v>19</v>
      </c>
      <c r="E1054" t="s">
        <v>20</v>
      </c>
      <c r="F1054">
        <v>3</v>
      </c>
      <c r="G1054" t="s">
        <v>12</v>
      </c>
    </row>
    <row r="1055" spans="1:7" x14ac:dyDescent="0.35">
      <c r="A1055" t="s">
        <v>1573</v>
      </c>
      <c r="B1055" t="s">
        <v>1574</v>
      </c>
      <c r="C1055" t="s">
        <v>10</v>
      </c>
      <c r="D1055" t="s">
        <v>20</v>
      </c>
      <c r="E1055" t="s">
        <v>19</v>
      </c>
      <c r="F1055">
        <v>3.1</v>
      </c>
      <c r="G1055" t="s">
        <v>17</v>
      </c>
    </row>
    <row r="1056" spans="1:7" x14ac:dyDescent="0.35">
      <c r="A1056" t="s">
        <v>1575</v>
      </c>
      <c r="B1056" t="s">
        <v>1576</v>
      </c>
      <c r="C1056" t="s">
        <v>10</v>
      </c>
      <c r="D1056" t="s">
        <v>19</v>
      </c>
      <c r="E1056" t="s">
        <v>20</v>
      </c>
      <c r="F1056">
        <v>10.6</v>
      </c>
      <c r="G1056" t="s">
        <v>15</v>
      </c>
    </row>
    <row r="1057" spans="1:7" x14ac:dyDescent="0.35">
      <c r="A1057" t="s">
        <v>1577</v>
      </c>
      <c r="B1057" t="s">
        <v>1578</v>
      </c>
      <c r="C1057" t="s">
        <v>10</v>
      </c>
      <c r="D1057" t="s">
        <v>69</v>
      </c>
      <c r="E1057" t="s">
        <v>69</v>
      </c>
      <c r="F1057">
        <v>4.8</v>
      </c>
      <c r="G1057" t="s">
        <v>191</v>
      </c>
    </row>
    <row r="1058" spans="1:7" x14ac:dyDescent="0.35">
      <c r="A1058" t="s">
        <v>1579</v>
      </c>
      <c r="B1058" t="s">
        <v>1580</v>
      </c>
      <c r="C1058" t="s">
        <v>10</v>
      </c>
      <c r="D1058" t="s">
        <v>69</v>
      </c>
      <c r="E1058" t="s">
        <v>69</v>
      </c>
      <c r="F1058">
        <v>5.3</v>
      </c>
      <c r="G1058" t="s">
        <v>28</v>
      </c>
    </row>
    <row r="1059" spans="1:7" x14ac:dyDescent="0.35">
      <c r="A1059" t="s">
        <v>1581</v>
      </c>
      <c r="B1059" t="s">
        <v>1582</v>
      </c>
      <c r="C1059" t="s">
        <v>10</v>
      </c>
      <c r="D1059" t="s">
        <v>69</v>
      </c>
      <c r="E1059" t="s">
        <v>69</v>
      </c>
      <c r="F1059">
        <v>4.9000000000000004</v>
      </c>
      <c r="G1059" t="s">
        <v>14</v>
      </c>
    </row>
    <row r="1060" spans="1:7" x14ac:dyDescent="0.35">
      <c r="A1060" t="s">
        <v>1583</v>
      </c>
      <c r="B1060" t="s">
        <v>1584</v>
      </c>
      <c r="C1060" t="s">
        <v>10</v>
      </c>
      <c r="D1060" t="s">
        <v>69</v>
      </c>
      <c r="E1060" t="s">
        <v>69</v>
      </c>
      <c r="F1060">
        <v>10.199999999999999</v>
      </c>
      <c r="G1060" t="s">
        <v>14</v>
      </c>
    </row>
    <row r="1061" spans="1:7" x14ac:dyDescent="0.35">
      <c r="A1061" t="s">
        <v>1585</v>
      </c>
      <c r="B1061" t="s">
        <v>1586</v>
      </c>
      <c r="C1061" t="s">
        <v>10</v>
      </c>
      <c r="D1061" t="s">
        <v>69</v>
      </c>
      <c r="E1061" t="s">
        <v>69</v>
      </c>
      <c r="F1061">
        <v>9.1999999999999993</v>
      </c>
    </row>
    <row r="1062" spans="1:7" x14ac:dyDescent="0.35">
      <c r="A1062" t="s">
        <v>1587</v>
      </c>
      <c r="B1062" t="s">
        <v>1588</v>
      </c>
      <c r="C1062" t="s">
        <v>10</v>
      </c>
      <c r="D1062" t="s">
        <v>69</v>
      </c>
      <c r="E1062" t="s">
        <v>72</v>
      </c>
      <c r="F1062">
        <v>7.7</v>
      </c>
      <c r="G1062" t="s">
        <v>14</v>
      </c>
    </row>
    <row r="1063" spans="1:7" x14ac:dyDescent="0.35">
      <c r="A1063" t="s">
        <v>1589</v>
      </c>
      <c r="B1063" t="s">
        <v>1590</v>
      </c>
      <c r="C1063" t="s">
        <v>10</v>
      </c>
      <c r="D1063" t="s">
        <v>72</v>
      </c>
      <c r="E1063" t="s">
        <v>227</v>
      </c>
      <c r="F1063">
        <v>5.9</v>
      </c>
      <c r="G1063" t="s">
        <v>28</v>
      </c>
    </row>
    <row r="1064" spans="1:7" x14ac:dyDescent="0.35">
      <c r="A1064" t="s">
        <v>1591</v>
      </c>
      <c r="B1064" t="s">
        <v>1592</v>
      </c>
      <c r="C1064" t="s">
        <v>10</v>
      </c>
      <c r="D1064" t="s">
        <v>227</v>
      </c>
      <c r="E1064" t="s">
        <v>69</v>
      </c>
      <c r="F1064">
        <v>0.7</v>
      </c>
      <c r="G1064" t="s">
        <v>14</v>
      </c>
    </row>
    <row r="1065" spans="1:7" x14ac:dyDescent="0.35">
      <c r="A1065" t="s">
        <v>1593</v>
      </c>
      <c r="B1065" t="s">
        <v>1594</v>
      </c>
      <c r="C1065" t="s">
        <v>10</v>
      </c>
      <c r="D1065" t="s">
        <v>69</v>
      </c>
      <c r="E1065" t="s">
        <v>69</v>
      </c>
      <c r="F1065">
        <v>1.3</v>
      </c>
    </row>
    <row r="1066" spans="1:7" x14ac:dyDescent="0.35">
      <c r="A1066" t="s">
        <v>1595</v>
      </c>
      <c r="B1066" t="s">
        <v>1596</v>
      </c>
      <c r="C1066" t="s">
        <v>10</v>
      </c>
      <c r="D1066" t="s">
        <v>69</v>
      </c>
      <c r="E1066" t="s">
        <v>69</v>
      </c>
      <c r="F1066">
        <v>2.5</v>
      </c>
    </row>
    <row r="1067" spans="1:7" x14ac:dyDescent="0.35">
      <c r="A1067" t="s">
        <v>1597</v>
      </c>
      <c r="B1067" t="s">
        <v>1598</v>
      </c>
      <c r="C1067" t="s">
        <v>10</v>
      </c>
      <c r="D1067" t="s">
        <v>69</v>
      </c>
      <c r="E1067" t="s">
        <v>69</v>
      </c>
      <c r="F1067">
        <v>5.3</v>
      </c>
    </row>
    <row r="1068" spans="1:7" x14ac:dyDescent="0.35">
      <c r="A1068" t="s">
        <v>1599</v>
      </c>
      <c r="B1068" t="s">
        <v>1600</v>
      </c>
      <c r="C1068" t="s">
        <v>10</v>
      </c>
      <c r="D1068" t="s">
        <v>69</v>
      </c>
      <c r="E1068" t="s">
        <v>69</v>
      </c>
      <c r="F1068">
        <v>5.4</v>
      </c>
    </row>
    <row r="1069" spans="1:7" x14ac:dyDescent="0.35">
      <c r="A1069" t="s">
        <v>1601</v>
      </c>
      <c r="B1069" t="s">
        <v>1602</v>
      </c>
      <c r="C1069" t="s">
        <v>10</v>
      </c>
      <c r="D1069" t="s">
        <v>69</v>
      </c>
      <c r="E1069" t="s">
        <v>227</v>
      </c>
      <c r="F1069">
        <v>10.199999999999999</v>
      </c>
      <c r="G1069" t="s">
        <v>17</v>
      </c>
    </row>
    <row r="1070" spans="1:7" x14ac:dyDescent="0.35">
      <c r="A1070" t="s">
        <v>1603</v>
      </c>
      <c r="B1070" t="s">
        <v>1604</v>
      </c>
      <c r="C1070" t="s">
        <v>10</v>
      </c>
      <c r="D1070" t="s">
        <v>227</v>
      </c>
      <c r="E1070" t="s">
        <v>72</v>
      </c>
      <c r="F1070">
        <v>7.2</v>
      </c>
      <c r="G1070" t="s">
        <v>17</v>
      </c>
    </row>
    <row r="1071" spans="1:7" x14ac:dyDescent="0.35">
      <c r="A1071" t="s">
        <v>1605</v>
      </c>
      <c r="B1071" t="s">
        <v>1606</v>
      </c>
      <c r="C1071" t="s">
        <v>10</v>
      </c>
      <c r="D1071" t="s">
        <v>72</v>
      </c>
      <c r="E1071" t="s">
        <v>69</v>
      </c>
      <c r="F1071">
        <v>2.2000000000000002</v>
      </c>
    </row>
    <row r="1072" spans="1:7" x14ac:dyDescent="0.35">
      <c r="A1072" t="s">
        <v>1607</v>
      </c>
      <c r="B1072" t="s">
        <v>1608</v>
      </c>
      <c r="C1072" t="s">
        <v>10</v>
      </c>
      <c r="D1072" t="s">
        <v>69</v>
      </c>
      <c r="E1072" t="s">
        <v>69</v>
      </c>
      <c r="F1072">
        <v>11</v>
      </c>
      <c r="G1072" t="s">
        <v>15</v>
      </c>
    </row>
    <row r="1073" spans="1:7" x14ac:dyDescent="0.35">
      <c r="A1073" t="s">
        <v>1609</v>
      </c>
      <c r="B1073" t="s">
        <v>1610</v>
      </c>
      <c r="C1073" t="s">
        <v>10</v>
      </c>
      <c r="D1073" t="s">
        <v>69</v>
      </c>
      <c r="E1073" t="s">
        <v>227</v>
      </c>
      <c r="F1073">
        <v>12</v>
      </c>
    </row>
    <row r="1074" spans="1:7" x14ac:dyDescent="0.35">
      <c r="A1074" t="s">
        <v>1611</v>
      </c>
      <c r="B1074" t="s">
        <v>1612</v>
      </c>
      <c r="C1074" t="s">
        <v>10</v>
      </c>
      <c r="D1074" t="s">
        <v>227</v>
      </c>
      <c r="E1074" t="s">
        <v>227</v>
      </c>
      <c r="F1074">
        <v>3.3</v>
      </c>
      <c r="G1074" t="s">
        <v>14</v>
      </c>
    </row>
    <row r="1075" spans="1:7" x14ac:dyDescent="0.35">
      <c r="A1075" t="s">
        <v>1613</v>
      </c>
      <c r="B1075" t="s">
        <v>1614</v>
      </c>
      <c r="C1075" t="s">
        <v>10</v>
      </c>
      <c r="D1075" t="s">
        <v>227</v>
      </c>
      <c r="E1075" t="s">
        <v>69</v>
      </c>
      <c r="F1075">
        <v>19.399999999999999</v>
      </c>
      <c r="G1075" t="s">
        <v>15</v>
      </c>
    </row>
    <row r="1076" spans="1:7" x14ac:dyDescent="0.35">
      <c r="A1076" t="s">
        <v>1615</v>
      </c>
      <c r="B1076" t="s">
        <v>1616</v>
      </c>
      <c r="C1076" t="s">
        <v>10</v>
      </c>
      <c r="D1076" t="s">
        <v>69</v>
      </c>
      <c r="E1076" t="s">
        <v>69</v>
      </c>
      <c r="F1076">
        <v>1.7</v>
      </c>
      <c r="G1076" t="s">
        <v>14</v>
      </c>
    </row>
    <row r="1077" spans="1:7" x14ac:dyDescent="0.35">
      <c r="A1077" t="s">
        <v>1617</v>
      </c>
      <c r="B1077" t="s">
        <v>1618</v>
      </c>
      <c r="C1077" t="s">
        <v>10</v>
      </c>
      <c r="D1077" t="s">
        <v>69</v>
      </c>
      <c r="E1077" t="s">
        <v>72</v>
      </c>
      <c r="F1077">
        <v>5.7</v>
      </c>
      <c r="G1077" t="s">
        <v>28</v>
      </c>
    </row>
    <row r="1078" spans="1:7" x14ac:dyDescent="0.35">
      <c r="A1078" t="s">
        <v>1619</v>
      </c>
      <c r="B1078" t="s">
        <v>1620</v>
      </c>
      <c r="C1078" t="s">
        <v>10</v>
      </c>
      <c r="D1078" t="s">
        <v>72</v>
      </c>
      <c r="E1078" t="s">
        <v>72</v>
      </c>
      <c r="F1078">
        <v>1.8</v>
      </c>
      <c r="G1078" t="s">
        <v>14</v>
      </c>
    </row>
    <row r="1079" spans="1:7" x14ac:dyDescent="0.35">
      <c r="A1079" t="s">
        <v>1621</v>
      </c>
      <c r="B1079" t="s">
        <v>1622</v>
      </c>
      <c r="C1079" t="s">
        <v>10</v>
      </c>
      <c r="D1079" t="s">
        <v>72</v>
      </c>
      <c r="E1079" t="s">
        <v>72</v>
      </c>
      <c r="F1079">
        <v>1.4</v>
      </c>
      <c r="G1079" t="s">
        <v>14</v>
      </c>
    </row>
    <row r="1080" spans="1:7" x14ac:dyDescent="0.35">
      <c r="A1080" t="s">
        <v>1623</v>
      </c>
      <c r="B1080" t="s">
        <v>1624</v>
      </c>
      <c r="C1080" t="s">
        <v>10</v>
      </c>
      <c r="D1080" t="s">
        <v>72</v>
      </c>
      <c r="E1080" t="s">
        <v>69</v>
      </c>
      <c r="F1080">
        <v>10.3</v>
      </c>
      <c r="G1080" t="s">
        <v>17</v>
      </c>
    </row>
    <row r="1081" spans="1:7" x14ac:dyDescent="0.35">
      <c r="A1081" t="s">
        <v>1625</v>
      </c>
      <c r="B1081" t="s">
        <v>1626</v>
      </c>
      <c r="C1081" t="s">
        <v>10</v>
      </c>
      <c r="D1081" t="s">
        <v>69</v>
      </c>
      <c r="E1081" t="s">
        <v>69</v>
      </c>
      <c r="F1081">
        <v>11.5</v>
      </c>
      <c r="G1081" t="s">
        <v>15</v>
      </c>
    </row>
    <row r="1082" spans="1:7" x14ac:dyDescent="0.35">
      <c r="A1082" t="s">
        <v>1627</v>
      </c>
      <c r="B1082" t="s">
        <v>1628</v>
      </c>
      <c r="C1082" t="s">
        <v>10</v>
      </c>
      <c r="D1082" t="s">
        <v>69</v>
      </c>
      <c r="E1082" t="s">
        <v>72</v>
      </c>
      <c r="F1082">
        <v>4.9000000000000004</v>
      </c>
      <c r="G1082" t="s">
        <v>14</v>
      </c>
    </row>
    <row r="1083" spans="1:7" x14ac:dyDescent="0.35">
      <c r="A1083" t="s">
        <v>1629</v>
      </c>
      <c r="B1083" t="s">
        <v>1630</v>
      </c>
      <c r="C1083" t="s">
        <v>10</v>
      </c>
      <c r="D1083" t="s">
        <v>72</v>
      </c>
      <c r="E1083" t="s">
        <v>69</v>
      </c>
      <c r="F1083">
        <v>3.5</v>
      </c>
      <c r="G1083" t="s">
        <v>12</v>
      </c>
    </row>
    <row r="1084" spans="1:7" x14ac:dyDescent="0.35">
      <c r="A1084" t="s">
        <v>1631</v>
      </c>
      <c r="B1084" t="s">
        <v>1632</v>
      </c>
      <c r="C1084" t="s">
        <v>10</v>
      </c>
      <c r="D1084" t="s">
        <v>69</v>
      </c>
      <c r="E1084" t="s">
        <v>69</v>
      </c>
      <c r="F1084">
        <v>16.2</v>
      </c>
      <c r="G1084" t="s">
        <v>15</v>
      </c>
    </row>
    <row r="1085" spans="1:7" x14ac:dyDescent="0.35">
      <c r="A1085" t="s">
        <v>1633</v>
      </c>
      <c r="B1085" t="s">
        <v>1634</v>
      </c>
      <c r="C1085" t="s">
        <v>10</v>
      </c>
      <c r="D1085" t="s">
        <v>69</v>
      </c>
      <c r="E1085" t="s">
        <v>69</v>
      </c>
      <c r="F1085">
        <v>2</v>
      </c>
      <c r="G1085" t="s">
        <v>14</v>
      </c>
    </row>
    <row r="1086" spans="1:7" x14ac:dyDescent="0.35">
      <c r="A1086" t="s">
        <v>1635</v>
      </c>
      <c r="B1086" t="s">
        <v>1636</v>
      </c>
      <c r="C1086" t="s">
        <v>10</v>
      </c>
      <c r="D1086" t="s">
        <v>69</v>
      </c>
      <c r="E1086" t="s">
        <v>72</v>
      </c>
      <c r="F1086">
        <v>2.1</v>
      </c>
      <c r="G1086" t="s">
        <v>14</v>
      </c>
    </row>
    <row r="1087" spans="1:7" x14ac:dyDescent="0.35">
      <c r="A1087" t="s">
        <v>1637</v>
      </c>
      <c r="B1087" t="s">
        <v>1638</v>
      </c>
      <c r="C1087" t="s">
        <v>10</v>
      </c>
      <c r="D1087" t="s">
        <v>72</v>
      </c>
      <c r="E1087" t="s">
        <v>72</v>
      </c>
      <c r="F1087">
        <v>2.1</v>
      </c>
      <c r="G1087" t="s">
        <v>15</v>
      </c>
    </row>
    <row r="1088" spans="1:7" x14ac:dyDescent="0.35">
      <c r="A1088" t="s">
        <v>1639</v>
      </c>
      <c r="B1088" t="s">
        <v>1640</v>
      </c>
      <c r="C1088" t="s">
        <v>10</v>
      </c>
      <c r="D1088" t="s">
        <v>72</v>
      </c>
      <c r="E1088" t="s">
        <v>69</v>
      </c>
      <c r="F1088">
        <v>7.2</v>
      </c>
      <c r="G1088" t="s">
        <v>17</v>
      </c>
    </row>
    <row r="1089" spans="1:7" x14ac:dyDescent="0.35">
      <c r="A1089" t="s">
        <v>1641</v>
      </c>
      <c r="B1089" t="s">
        <v>1642</v>
      </c>
      <c r="C1089" t="s">
        <v>10</v>
      </c>
      <c r="D1089" t="s">
        <v>69</v>
      </c>
      <c r="E1089" t="s">
        <v>227</v>
      </c>
      <c r="F1089">
        <v>12</v>
      </c>
      <c r="G1089" t="s">
        <v>15</v>
      </c>
    </row>
    <row r="1090" spans="1:7" x14ac:dyDescent="0.35">
      <c r="A1090" t="s">
        <v>1643</v>
      </c>
      <c r="B1090" t="s">
        <v>1644</v>
      </c>
      <c r="C1090" t="s">
        <v>10</v>
      </c>
      <c r="D1090" t="s">
        <v>227</v>
      </c>
      <c r="E1090" t="s">
        <v>69</v>
      </c>
      <c r="F1090">
        <v>103</v>
      </c>
      <c r="G1090" t="s">
        <v>15</v>
      </c>
    </row>
    <row r="1091" spans="1:7" x14ac:dyDescent="0.35">
      <c r="A1091" t="s">
        <v>1645</v>
      </c>
      <c r="B1091" t="s">
        <v>1646</v>
      </c>
      <c r="C1091" t="s">
        <v>10</v>
      </c>
      <c r="D1091" t="s">
        <v>69</v>
      </c>
      <c r="E1091" t="s">
        <v>69</v>
      </c>
      <c r="F1091">
        <v>32.299999999999997</v>
      </c>
      <c r="G1091" t="s">
        <v>15</v>
      </c>
    </row>
    <row r="1092" spans="1:7" x14ac:dyDescent="0.35">
      <c r="A1092" t="s">
        <v>1647</v>
      </c>
      <c r="B1092" t="s">
        <v>1648</v>
      </c>
      <c r="C1092" t="s">
        <v>10</v>
      </c>
      <c r="D1092" t="s">
        <v>69</v>
      </c>
      <c r="E1092" t="s">
        <v>69</v>
      </c>
      <c r="F1092">
        <v>5.3</v>
      </c>
      <c r="G1092" t="s">
        <v>17</v>
      </c>
    </row>
    <row r="1093" spans="1:7" x14ac:dyDescent="0.35">
      <c r="A1093" t="s">
        <v>1649</v>
      </c>
      <c r="B1093" t="s">
        <v>1650</v>
      </c>
      <c r="C1093" t="s">
        <v>10</v>
      </c>
      <c r="D1093" t="s">
        <v>69</v>
      </c>
      <c r="E1093" t="s">
        <v>69</v>
      </c>
      <c r="F1093">
        <v>11.6</v>
      </c>
      <c r="G1093" t="s">
        <v>15</v>
      </c>
    </row>
    <row r="1094" spans="1:7" x14ac:dyDescent="0.35">
      <c r="A1094" t="s">
        <v>1651</v>
      </c>
      <c r="B1094" t="s">
        <v>1652</v>
      </c>
      <c r="C1094" t="s">
        <v>10</v>
      </c>
      <c r="D1094" t="s">
        <v>69</v>
      </c>
      <c r="E1094" t="s">
        <v>69</v>
      </c>
      <c r="F1094">
        <v>23.2</v>
      </c>
      <c r="G1094" t="s">
        <v>15</v>
      </c>
    </row>
    <row r="1095" spans="1:7" x14ac:dyDescent="0.35">
      <c r="A1095" t="s">
        <v>1653</v>
      </c>
      <c r="B1095" t="s">
        <v>1654</v>
      </c>
      <c r="C1095" t="s">
        <v>10</v>
      </c>
      <c r="D1095" t="s">
        <v>69</v>
      </c>
      <c r="E1095" t="s">
        <v>69</v>
      </c>
      <c r="F1095">
        <v>3.2</v>
      </c>
      <c r="G1095" t="s">
        <v>14</v>
      </c>
    </row>
    <row r="1096" spans="1:7" x14ac:dyDescent="0.35">
      <c r="A1096" t="s">
        <v>1655</v>
      </c>
      <c r="B1096" t="s">
        <v>1656</v>
      </c>
      <c r="C1096" t="s">
        <v>10</v>
      </c>
      <c r="D1096" t="s">
        <v>69</v>
      </c>
      <c r="E1096" t="s">
        <v>69</v>
      </c>
      <c r="F1096">
        <v>12.3</v>
      </c>
      <c r="G1096" t="s">
        <v>28</v>
      </c>
    </row>
    <row r="1097" spans="1:7" x14ac:dyDescent="0.35">
      <c r="A1097" t="s">
        <v>1657</v>
      </c>
      <c r="B1097" t="s">
        <v>1658</v>
      </c>
      <c r="C1097" t="s">
        <v>10</v>
      </c>
      <c r="D1097" t="s">
        <v>69</v>
      </c>
      <c r="E1097" t="s">
        <v>192</v>
      </c>
      <c r="F1097">
        <v>14</v>
      </c>
      <c r="G1097" t="s">
        <v>15</v>
      </c>
    </row>
    <row r="1098" spans="1:7" x14ac:dyDescent="0.35">
      <c r="A1098" t="s">
        <v>1659</v>
      </c>
      <c r="B1098" t="s">
        <v>1660</v>
      </c>
      <c r="C1098" t="s">
        <v>10</v>
      </c>
      <c r="D1098" t="s">
        <v>192</v>
      </c>
      <c r="E1098" t="s">
        <v>192</v>
      </c>
      <c r="F1098">
        <v>2.1</v>
      </c>
      <c r="G1098" t="s">
        <v>12</v>
      </c>
    </row>
    <row r="1099" spans="1:7" x14ac:dyDescent="0.35">
      <c r="A1099" t="s">
        <v>1661</v>
      </c>
      <c r="B1099" t="s">
        <v>1662</v>
      </c>
      <c r="C1099" t="s">
        <v>10</v>
      </c>
      <c r="D1099" t="s">
        <v>192</v>
      </c>
      <c r="E1099" t="s">
        <v>192</v>
      </c>
      <c r="F1099">
        <v>2.1</v>
      </c>
      <c r="G1099" t="s">
        <v>17</v>
      </c>
    </row>
    <row r="1100" spans="1:7" x14ac:dyDescent="0.35">
      <c r="A1100" t="s">
        <v>1663</v>
      </c>
      <c r="B1100" t="s">
        <v>1664</v>
      </c>
      <c r="C1100" t="s">
        <v>10</v>
      </c>
      <c r="D1100" t="s">
        <v>192</v>
      </c>
      <c r="E1100" t="s">
        <v>192</v>
      </c>
      <c r="F1100">
        <v>3</v>
      </c>
      <c r="G1100" t="s">
        <v>15</v>
      </c>
    </row>
    <row r="1101" spans="1:7" x14ac:dyDescent="0.35">
      <c r="A1101" t="s">
        <v>1665</v>
      </c>
      <c r="B1101" t="s">
        <v>1666</v>
      </c>
      <c r="C1101" t="s">
        <v>10</v>
      </c>
      <c r="D1101" t="s">
        <v>192</v>
      </c>
      <c r="E1101" t="s">
        <v>69</v>
      </c>
      <c r="F1101">
        <v>6.2</v>
      </c>
      <c r="G1101" t="s">
        <v>15</v>
      </c>
    </row>
    <row r="1102" spans="1:7" x14ac:dyDescent="0.35">
      <c r="A1102" t="s">
        <v>1667</v>
      </c>
      <c r="B1102" t="s">
        <v>1668</v>
      </c>
      <c r="C1102" t="s">
        <v>10</v>
      </c>
      <c r="D1102" t="s">
        <v>69</v>
      </c>
      <c r="E1102" t="s">
        <v>69</v>
      </c>
      <c r="F1102">
        <v>9.6</v>
      </c>
      <c r="G1102" t="s">
        <v>15</v>
      </c>
    </row>
    <row r="1103" spans="1:7" x14ac:dyDescent="0.35">
      <c r="A1103" t="s">
        <v>1669</v>
      </c>
      <c r="B1103" t="s">
        <v>1670</v>
      </c>
      <c r="C1103" t="s">
        <v>10</v>
      </c>
      <c r="D1103" t="s">
        <v>69</v>
      </c>
      <c r="E1103" t="s">
        <v>69</v>
      </c>
      <c r="F1103">
        <v>1.3</v>
      </c>
      <c r="G1103" t="s">
        <v>14</v>
      </c>
    </row>
    <row r="1104" spans="1:7" x14ac:dyDescent="0.35">
      <c r="A1104" t="s">
        <v>1671</v>
      </c>
      <c r="B1104" t="s">
        <v>1672</v>
      </c>
      <c r="C1104" t="s">
        <v>10</v>
      </c>
      <c r="D1104" t="s">
        <v>69</v>
      </c>
      <c r="E1104" t="s">
        <v>192</v>
      </c>
      <c r="F1104">
        <v>7.1</v>
      </c>
      <c r="G1104" t="s">
        <v>12</v>
      </c>
    </row>
    <row r="1105" spans="1:7" x14ac:dyDescent="0.35">
      <c r="A1105" t="s">
        <v>1673</v>
      </c>
      <c r="B1105" t="s">
        <v>1674</v>
      </c>
      <c r="C1105" t="s">
        <v>10</v>
      </c>
      <c r="D1105" t="s">
        <v>192</v>
      </c>
      <c r="E1105" t="s">
        <v>69</v>
      </c>
      <c r="F1105">
        <v>6.3</v>
      </c>
      <c r="G1105" t="s">
        <v>12</v>
      </c>
    </row>
    <row r="1106" spans="1:7" x14ac:dyDescent="0.35">
      <c r="A1106" t="s">
        <v>1675</v>
      </c>
      <c r="B1106" t="s">
        <v>1676</v>
      </c>
      <c r="C1106" t="s">
        <v>10</v>
      </c>
      <c r="D1106" t="s">
        <v>69</v>
      </c>
      <c r="E1106" t="s">
        <v>192</v>
      </c>
      <c r="F1106">
        <v>10.7</v>
      </c>
      <c r="G1106" t="s">
        <v>12</v>
      </c>
    </row>
    <row r="1107" spans="1:7" x14ac:dyDescent="0.35">
      <c r="A1107" t="s">
        <v>1677</v>
      </c>
      <c r="B1107" t="s">
        <v>1678</v>
      </c>
      <c r="C1107" t="s">
        <v>10</v>
      </c>
      <c r="D1107" t="s">
        <v>192</v>
      </c>
      <c r="E1107" t="s">
        <v>192</v>
      </c>
      <c r="F1107">
        <v>5.3</v>
      </c>
      <c r="G1107" t="s">
        <v>12</v>
      </c>
    </row>
    <row r="1108" spans="1:7" x14ac:dyDescent="0.35">
      <c r="A1108" t="s">
        <v>1679</v>
      </c>
      <c r="B1108" t="s">
        <v>1680</v>
      </c>
      <c r="C1108" t="s">
        <v>10</v>
      </c>
      <c r="D1108" t="s">
        <v>192</v>
      </c>
      <c r="E1108" t="s">
        <v>192</v>
      </c>
      <c r="F1108">
        <v>1.6</v>
      </c>
      <c r="G1108" t="s">
        <v>14</v>
      </c>
    </row>
    <row r="1109" spans="1:7" x14ac:dyDescent="0.35">
      <c r="A1109" t="s">
        <v>1681</v>
      </c>
      <c r="B1109" t="s">
        <v>1682</v>
      </c>
      <c r="C1109" t="s">
        <v>10</v>
      </c>
      <c r="D1109" t="s">
        <v>192</v>
      </c>
      <c r="E1109" t="s">
        <v>192</v>
      </c>
      <c r="F1109">
        <v>3.6</v>
      </c>
      <c r="G1109" t="s">
        <v>14</v>
      </c>
    </row>
    <row r="1110" spans="1:7" x14ac:dyDescent="0.35">
      <c r="A1110" t="s">
        <v>1683</v>
      </c>
      <c r="B1110" t="s">
        <v>1684</v>
      </c>
      <c r="C1110" t="s">
        <v>10</v>
      </c>
      <c r="D1110" t="s">
        <v>192</v>
      </c>
      <c r="E1110" t="s">
        <v>192</v>
      </c>
      <c r="F1110">
        <v>1.7</v>
      </c>
      <c r="G1110" t="s">
        <v>14</v>
      </c>
    </row>
    <row r="1111" spans="1:7" x14ac:dyDescent="0.35">
      <c r="A1111" t="s">
        <v>1685</v>
      </c>
      <c r="B1111" t="s">
        <v>1686</v>
      </c>
      <c r="C1111" t="s">
        <v>10</v>
      </c>
      <c r="D1111" t="s">
        <v>192</v>
      </c>
      <c r="E1111" t="s">
        <v>192</v>
      </c>
      <c r="F1111">
        <v>2.9</v>
      </c>
      <c r="G1111" t="s">
        <v>12</v>
      </c>
    </row>
    <row r="1112" spans="1:7" x14ac:dyDescent="0.35">
      <c r="A1112" t="s">
        <v>1687</v>
      </c>
      <c r="B1112" t="s">
        <v>1688</v>
      </c>
      <c r="C1112" t="s">
        <v>10</v>
      </c>
      <c r="D1112" t="s">
        <v>192</v>
      </c>
      <c r="E1112" t="s">
        <v>192</v>
      </c>
      <c r="F1112">
        <v>0.6</v>
      </c>
      <c r="G1112" t="s">
        <v>14</v>
      </c>
    </row>
    <row r="1113" spans="1:7" x14ac:dyDescent="0.35">
      <c r="A1113" t="s">
        <v>1689</v>
      </c>
      <c r="B1113" t="s">
        <v>1690</v>
      </c>
      <c r="C1113" t="s">
        <v>10</v>
      </c>
      <c r="D1113" t="s">
        <v>192</v>
      </c>
      <c r="E1113" t="s">
        <v>192</v>
      </c>
      <c r="F1113">
        <v>0.6</v>
      </c>
      <c r="G1113" t="s">
        <v>14</v>
      </c>
    </row>
    <row r="1114" spans="1:7" x14ac:dyDescent="0.35">
      <c r="A1114" t="s">
        <v>1691</v>
      </c>
      <c r="B1114" t="s">
        <v>1692</v>
      </c>
      <c r="C1114" t="s">
        <v>10</v>
      </c>
      <c r="D1114" t="s">
        <v>192</v>
      </c>
      <c r="E1114" t="s">
        <v>192</v>
      </c>
      <c r="F1114">
        <v>2.2999999999999998</v>
      </c>
      <c r="G1114" t="s">
        <v>12</v>
      </c>
    </row>
    <row r="1115" spans="1:7" x14ac:dyDescent="0.35">
      <c r="A1115" t="s">
        <v>1693</v>
      </c>
      <c r="B1115" t="s">
        <v>1694</v>
      </c>
      <c r="C1115" t="s">
        <v>10</v>
      </c>
      <c r="D1115" t="s">
        <v>192</v>
      </c>
      <c r="E1115" t="s">
        <v>192</v>
      </c>
      <c r="F1115">
        <v>2.2999999999999998</v>
      </c>
      <c r="G1115" t="s">
        <v>12</v>
      </c>
    </row>
    <row r="1116" spans="1:7" x14ac:dyDescent="0.35">
      <c r="A1116" t="s">
        <v>1695</v>
      </c>
      <c r="B1116" t="s">
        <v>1696</v>
      </c>
      <c r="C1116" t="s">
        <v>10</v>
      </c>
      <c r="D1116" t="s">
        <v>192</v>
      </c>
      <c r="E1116" t="s">
        <v>192</v>
      </c>
      <c r="F1116">
        <v>3.2</v>
      </c>
      <c r="G1116" t="s">
        <v>12</v>
      </c>
    </row>
    <row r="1117" spans="1:7" x14ac:dyDescent="0.35">
      <c r="A1117" t="s">
        <v>1697</v>
      </c>
      <c r="B1117" t="s">
        <v>1698</v>
      </c>
      <c r="C1117" t="s">
        <v>10</v>
      </c>
      <c r="D1117" t="s">
        <v>192</v>
      </c>
      <c r="E1117" t="s">
        <v>192</v>
      </c>
      <c r="F1117">
        <v>6.2</v>
      </c>
      <c r="G1117" t="s">
        <v>17</v>
      </c>
    </row>
    <row r="1118" spans="1:7" x14ac:dyDescent="0.35">
      <c r="A1118" t="s">
        <v>1699</v>
      </c>
      <c r="B1118" t="s">
        <v>1700</v>
      </c>
      <c r="C1118" t="s">
        <v>10</v>
      </c>
      <c r="D1118" t="s">
        <v>192</v>
      </c>
      <c r="E1118" t="s">
        <v>192</v>
      </c>
      <c r="F1118">
        <v>7.7</v>
      </c>
      <c r="G1118" t="s">
        <v>17</v>
      </c>
    </row>
    <row r="1119" spans="1:7" x14ac:dyDescent="0.35">
      <c r="A1119" t="s">
        <v>1701</v>
      </c>
      <c r="B1119" t="s">
        <v>1702</v>
      </c>
      <c r="C1119" t="s">
        <v>10</v>
      </c>
      <c r="D1119" t="s">
        <v>192</v>
      </c>
      <c r="E1119" t="s">
        <v>192</v>
      </c>
      <c r="F1119">
        <v>3.8</v>
      </c>
      <c r="G1119" t="s">
        <v>17</v>
      </c>
    </row>
    <row r="1120" spans="1:7" x14ac:dyDescent="0.35">
      <c r="A1120" t="s">
        <v>1703</v>
      </c>
      <c r="B1120" t="s">
        <v>1704</v>
      </c>
      <c r="C1120" t="s">
        <v>10</v>
      </c>
      <c r="D1120" t="s">
        <v>192</v>
      </c>
      <c r="E1120" t="s">
        <v>69</v>
      </c>
      <c r="F1120">
        <v>7.9</v>
      </c>
      <c r="G1120" t="s">
        <v>15</v>
      </c>
    </row>
    <row r="1121" spans="1:7" x14ac:dyDescent="0.35">
      <c r="A1121" t="s">
        <v>1705</v>
      </c>
      <c r="B1121" t="s">
        <v>1706</v>
      </c>
      <c r="C1121" t="s">
        <v>10</v>
      </c>
      <c r="D1121" t="s">
        <v>228</v>
      </c>
      <c r="E1121" t="s">
        <v>228</v>
      </c>
      <c r="F1121">
        <v>4.9000000000000004</v>
      </c>
      <c r="G1121" t="s">
        <v>28</v>
      </c>
    </row>
    <row r="1122" spans="1:7" x14ac:dyDescent="0.35">
      <c r="A1122" t="s">
        <v>1707</v>
      </c>
      <c r="B1122" t="s">
        <v>1708</v>
      </c>
      <c r="C1122" t="s">
        <v>10</v>
      </c>
      <c r="D1122" t="s">
        <v>228</v>
      </c>
      <c r="E1122" t="s">
        <v>228</v>
      </c>
      <c r="F1122">
        <v>5</v>
      </c>
      <c r="G1122" t="s">
        <v>12</v>
      </c>
    </row>
    <row r="1123" spans="1:7" x14ac:dyDescent="0.35">
      <c r="A1123" t="s">
        <v>1709</v>
      </c>
      <c r="B1123" t="s">
        <v>1710</v>
      </c>
      <c r="C1123" t="s">
        <v>10</v>
      </c>
      <c r="D1123" t="s">
        <v>228</v>
      </c>
      <c r="E1123" t="s">
        <v>228</v>
      </c>
      <c r="F1123">
        <v>0.6</v>
      </c>
      <c r="G1123" t="s">
        <v>12</v>
      </c>
    </row>
    <row r="1124" spans="1:7" x14ac:dyDescent="0.35">
      <c r="A1124" t="s">
        <v>1711</v>
      </c>
      <c r="B1124" t="s">
        <v>1712</v>
      </c>
      <c r="C1124" t="s">
        <v>10</v>
      </c>
      <c r="D1124" t="s">
        <v>228</v>
      </c>
      <c r="E1124" t="s">
        <v>69</v>
      </c>
      <c r="F1124">
        <v>3.1</v>
      </c>
      <c r="G1124" t="s">
        <v>17</v>
      </c>
    </row>
    <row r="1125" spans="1:7" x14ac:dyDescent="0.35">
      <c r="A1125" t="s">
        <v>1713</v>
      </c>
      <c r="B1125" t="s">
        <v>1714</v>
      </c>
      <c r="C1125" t="s">
        <v>10</v>
      </c>
      <c r="D1125" t="s">
        <v>69</v>
      </c>
      <c r="E1125" t="s">
        <v>228</v>
      </c>
      <c r="F1125">
        <v>7.9</v>
      </c>
      <c r="G1125" t="s">
        <v>15</v>
      </c>
    </row>
    <row r="1126" spans="1:7" x14ac:dyDescent="0.35">
      <c r="A1126" t="s">
        <v>1715</v>
      </c>
      <c r="B1126" t="s">
        <v>1716</v>
      </c>
      <c r="C1126" t="s">
        <v>10</v>
      </c>
      <c r="D1126" t="s">
        <v>228</v>
      </c>
      <c r="E1126" t="s">
        <v>228</v>
      </c>
      <c r="F1126">
        <v>5.5</v>
      </c>
      <c r="G1126" t="s">
        <v>17</v>
      </c>
    </row>
    <row r="1127" spans="1:7" x14ac:dyDescent="0.35">
      <c r="A1127" t="s">
        <v>1717</v>
      </c>
      <c r="B1127" t="s">
        <v>1718</v>
      </c>
      <c r="C1127" t="s">
        <v>10</v>
      </c>
      <c r="D1127" t="s">
        <v>228</v>
      </c>
      <c r="E1127" t="s">
        <v>69</v>
      </c>
      <c r="F1127">
        <v>10.3</v>
      </c>
      <c r="G1127" t="s">
        <v>12</v>
      </c>
    </row>
    <row r="1128" spans="1:7" x14ac:dyDescent="0.35">
      <c r="A1128" t="s">
        <v>1719</v>
      </c>
      <c r="B1128" t="s">
        <v>1720</v>
      </c>
      <c r="C1128" t="s">
        <v>10</v>
      </c>
      <c r="D1128" t="s">
        <v>69</v>
      </c>
      <c r="E1128" t="s">
        <v>228</v>
      </c>
      <c r="F1128">
        <v>10.4</v>
      </c>
      <c r="G1128" t="s">
        <v>14</v>
      </c>
    </row>
    <row r="1129" spans="1:7" x14ac:dyDescent="0.35">
      <c r="A1129" t="s">
        <v>1721</v>
      </c>
      <c r="B1129" t="s">
        <v>1722</v>
      </c>
      <c r="C1129" t="s">
        <v>10</v>
      </c>
      <c r="D1129" t="s">
        <v>228</v>
      </c>
      <c r="E1129" t="s">
        <v>228</v>
      </c>
      <c r="F1129">
        <v>2</v>
      </c>
      <c r="G1129" t="s">
        <v>14</v>
      </c>
    </row>
    <row r="1130" spans="1:7" x14ac:dyDescent="0.35">
      <c r="A1130" t="s">
        <v>1723</v>
      </c>
      <c r="B1130" t="s">
        <v>1724</v>
      </c>
      <c r="C1130" t="s">
        <v>10</v>
      </c>
      <c r="D1130" t="s">
        <v>228</v>
      </c>
      <c r="E1130" t="s">
        <v>69</v>
      </c>
      <c r="F1130">
        <v>8.5</v>
      </c>
      <c r="G1130" t="s">
        <v>12</v>
      </c>
    </row>
    <row r="1131" spans="1:7" x14ac:dyDescent="0.35">
      <c r="A1131" t="s">
        <v>1725</v>
      </c>
      <c r="B1131" t="s">
        <v>1726</v>
      </c>
      <c r="C1131" t="s">
        <v>10</v>
      </c>
      <c r="D1131" t="s">
        <v>69</v>
      </c>
      <c r="E1131" t="s">
        <v>228</v>
      </c>
      <c r="F1131">
        <v>4.4000000000000004</v>
      </c>
      <c r="G1131" t="s">
        <v>14</v>
      </c>
    </row>
    <row r="1132" spans="1:7" x14ac:dyDescent="0.35">
      <c r="A1132" t="s">
        <v>1727</v>
      </c>
      <c r="B1132" t="s">
        <v>1728</v>
      </c>
      <c r="C1132" t="s">
        <v>10</v>
      </c>
      <c r="D1132" t="s">
        <v>228</v>
      </c>
      <c r="E1132" t="s">
        <v>228</v>
      </c>
      <c r="F1132">
        <v>3.8</v>
      </c>
      <c r="G1132" t="s">
        <v>14</v>
      </c>
    </row>
    <row r="1133" spans="1:7" x14ac:dyDescent="0.35">
      <c r="A1133" t="s">
        <v>1729</v>
      </c>
      <c r="B1133" t="s">
        <v>1730</v>
      </c>
      <c r="C1133" t="s">
        <v>10</v>
      </c>
      <c r="D1133" t="s">
        <v>228</v>
      </c>
      <c r="E1133" t="s">
        <v>228</v>
      </c>
      <c r="F1133">
        <v>5.0999999999999996</v>
      </c>
      <c r="G1133" t="s">
        <v>14</v>
      </c>
    </row>
    <row r="1134" spans="1:7" x14ac:dyDescent="0.35">
      <c r="A1134" t="s">
        <v>1731</v>
      </c>
      <c r="B1134" t="s">
        <v>1732</v>
      </c>
      <c r="C1134" t="s">
        <v>10</v>
      </c>
      <c r="D1134" t="s">
        <v>228</v>
      </c>
      <c r="E1134" t="s">
        <v>228</v>
      </c>
      <c r="F1134">
        <v>3.8</v>
      </c>
      <c r="G1134" t="s">
        <v>14</v>
      </c>
    </row>
    <row r="1135" spans="1:7" x14ac:dyDescent="0.35">
      <c r="A1135" t="s">
        <v>1733</v>
      </c>
      <c r="B1135" t="s">
        <v>1734</v>
      </c>
      <c r="C1135" t="s">
        <v>10</v>
      </c>
      <c r="D1135" t="s">
        <v>228</v>
      </c>
      <c r="E1135" t="s">
        <v>69</v>
      </c>
      <c r="F1135">
        <v>11.6</v>
      </c>
      <c r="G1135" t="s">
        <v>12</v>
      </c>
    </row>
    <row r="1136" spans="1:7" x14ac:dyDescent="0.35">
      <c r="A1136" t="s">
        <v>1735</v>
      </c>
      <c r="B1136" t="s">
        <v>1736</v>
      </c>
      <c r="C1136" t="s">
        <v>10</v>
      </c>
      <c r="D1136" t="s">
        <v>69</v>
      </c>
      <c r="E1136" t="s">
        <v>228</v>
      </c>
      <c r="F1136">
        <v>11.9</v>
      </c>
      <c r="G1136" t="s">
        <v>12</v>
      </c>
    </row>
    <row r="1137" spans="1:7" x14ac:dyDescent="0.35">
      <c r="A1137" t="s">
        <v>1737</v>
      </c>
      <c r="B1137" t="s">
        <v>1738</v>
      </c>
      <c r="C1137" t="s">
        <v>10</v>
      </c>
      <c r="D1137" t="s">
        <v>228</v>
      </c>
      <c r="E1137" t="s">
        <v>228</v>
      </c>
      <c r="F1137">
        <v>1.4</v>
      </c>
      <c r="G1137" t="s">
        <v>14</v>
      </c>
    </row>
    <row r="1138" spans="1:7" x14ac:dyDescent="0.35">
      <c r="A1138" t="s">
        <v>1739</v>
      </c>
      <c r="B1138" t="s">
        <v>1740</v>
      </c>
      <c r="C1138" t="s">
        <v>10</v>
      </c>
      <c r="D1138" t="s">
        <v>228</v>
      </c>
      <c r="E1138" t="s">
        <v>228</v>
      </c>
      <c r="F1138">
        <v>1.1000000000000001</v>
      </c>
      <c r="G1138" t="s">
        <v>14</v>
      </c>
    </row>
    <row r="1139" spans="1:7" x14ac:dyDescent="0.35">
      <c r="A1139" t="s">
        <v>1741</v>
      </c>
      <c r="B1139" t="s">
        <v>1742</v>
      </c>
      <c r="C1139" t="s">
        <v>10</v>
      </c>
      <c r="D1139" t="s">
        <v>228</v>
      </c>
      <c r="E1139" t="s">
        <v>228</v>
      </c>
      <c r="F1139">
        <v>4.0999999999999996</v>
      </c>
      <c r="G1139" t="s">
        <v>191</v>
      </c>
    </row>
    <row r="1140" spans="1:7" x14ac:dyDescent="0.35">
      <c r="A1140" t="s">
        <v>1743</v>
      </c>
      <c r="B1140" t="s">
        <v>1744</v>
      </c>
      <c r="C1140" t="s">
        <v>10</v>
      </c>
      <c r="D1140" t="s">
        <v>228</v>
      </c>
      <c r="E1140" t="s">
        <v>228</v>
      </c>
      <c r="F1140">
        <v>6.1</v>
      </c>
      <c r="G1140" t="s">
        <v>57</v>
      </c>
    </row>
    <row r="1141" spans="1:7" x14ac:dyDescent="0.35">
      <c r="A1141" t="s">
        <v>1745</v>
      </c>
      <c r="B1141" t="s">
        <v>1746</v>
      </c>
      <c r="C1141" t="s">
        <v>10</v>
      </c>
      <c r="D1141" t="s">
        <v>228</v>
      </c>
      <c r="E1141" t="s">
        <v>228</v>
      </c>
      <c r="F1141">
        <v>1.3</v>
      </c>
      <c r="G1141" t="s">
        <v>14</v>
      </c>
    </row>
    <row r="1142" spans="1:7" x14ac:dyDescent="0.35">
      <c r="A1142" t="s">
        <v>1747</v>
      </c>
      <c r="B1142" t="s">
        <v>1748</v>
      </c>
      <c r="C1142" t="s">
        <v>10</v>
      </c>
      <c r="D1142" t="s">
        <v>228</v>
      </c>
      <c r="E1142" t="s">
        <v>69</v>
      </c>
      <c r="F1142">
        <v>3</v>
      </c>
      <c r="G1142" t="s">
        <v>12</v>
      </c>
    </row>
    <row r="1143" spans="1:7" x14ac:dyDescent="0.35">
      <c r="A1143" t="s">
        <v>1749</v>
      </c>
      <c r="B1143" t="s">
        <v>1750</v>
      </c>
      <c r="C1143" t="s">
        <v>10</v>
      </c>
      <c r="D1143" t="s">
        <v>69</v>
      </c>
      <c r="E1143" t="s">
        <v>228</v>
      </c>
      <c r="F1143">
        <v>4.0999999999999996</v>
      </c>
      <c r="G1143" t="s">
        <v>17</v>
      </c>
    </row>
    <row r="1144" spans="1:7" x14ac:dyDescent="0.35">
      <c r="A1144" t="s">
        <v>1751</v>
      </c>
      <c r="B1144" t="s">
        <v>1752</v>
      </c>
      <c r="C1144" t="s">
        <v>10</v>
      </c>
      <c r="D1144" t="s">
        <v>228</v>
      </c>
      <c r="E1144" t="s">
        <v>228</v>
      </c>
      <c r="F1144">
        <v>7.2</v>
      </c>
      <c r="G1144" t="s">
        <v>15</v>
      </c>
    </row>
    <row r="1145" spans="1:7" x14ac:dyDescent="0.35">
      <c r="A1145" t="s">
        <v>1753</v>
      </c>
      <c r="B1145" t="s">
        <v>1754</v>
      </c>
      <c r="C1145" t="s">
        <v>10</v>
      </c>
      <c r="D1145" t="s">
        <v>228</v>
      </c>
      <c r="E1145" t="s">
        <v>69</v>
      </c>
      <c r="F1145">
        <v>6.4</v>
      </c>
    </row>
    <row r="1146" spans="1:7" x14ac:dyDescent="0.35">
      <c r="A1146" t="s">
        <v>1755</v>
      </c>
      <c r="B1146" t="s">
        <v>1756</v>
      </c>
      <c r="C1146" t="s">
        <v>10</v>
      </c>
      <c r="D1146" t="s">
        <v>69</v>
      </c>
      <c r="E1146" t="s">
        <v>228</v>
      </c>
      <c r="F1146">
        <v>12.9</v>
      </c>
      <c r="G1146" t="s">
        <v>15</v>
      </c>
    </row>
    <row r="1147" spans="1:7" x14ac:dyDescent="0.35">
      <c r="A1147" t="s">
        <v>1757</v>
      </c>
      <c r="B1147" t="s">
        <v>1758</v>
      </c>
      <c r="C1147" t="s">
        <v>10</v>
      </c>
      <c r="D1147" t="s">
        <v>228</v>
      </c>
      <c r="E1147" t="s">
        <v>228</v>
      </c>
      <c r="F1147">
        <v>2.8</v>
      </c>
      <c r="G1147" t="s">
        <v>14</v>
      </c>
    </row>
    <row r="1148" spans="1:7" x14ac:dyDescent="0.35">
      <c r="A1148" t="s">
        <v>1759</v>
      </c>
      <c r="B1148" t="s">
        <v>1760</v>
      </c>
      <c r="C1148" t="s">
        <v>10</v>
      </c>
      <c r="D1148" t="s">
        <v>228</v>
      </c>
      <c r="E1148" t="s">
        <v>228</v>
      </c>
      <c r="F1148">
        <v>2.9</v>
      </c>
      <c r="G1148" t="s">
        <v>14</v>
      </c>
    </row>
    <row r="1149" spans="1:7" x14ac:dyDescent="0.35">
      <c r="A1149" t="s">
        <v>1761</v>
      </c>
      <c r="B1149" t="s">
        <v>1762</v>
      </c>
      <c r="C1149" t="s">
        <v>10</v>
      </c>
      <c r="D1149" t="s">
        <v>228</v>
      </c>
      <c r="E1149" t="s">
        <v>228</v>
      </c>
      <c r="F1149">
        <v>4.5999999999999996</v>
      </c>
      <c r="G1149" t="s">
        <v>14</v>
      </c>
    </row>
    <row r="1150" spans="1:7" x14ac:dyDescent="0.35">
      <c r="A1150" t="s">
        <v>1763</v>
      </c>
      <c r="B1150" t="s">
        <v>1764</v>
      </c>
      <c r="C1150" t="s">
        <v>10</v>
      </c>
      <c r="D1150" t="s">
        <v>228</v>
      </c>
      <c r="E1150" t="s">
        <v>228</v>
      </c>
      <c r="F1150">
        <v>4.5999999999999996</v>
      </c>
      <c r="G1150" t="s">
        <v>15</v>
      </c>
    </row>
    <row r="1151" spans="1:7" x14ac:dyDescent="0.35">
      <c r="A1151" t="s">
        <v>1765</v>
      </c>
      <c r="B1151" t="s">
        <v>1766</v>
      </c>
      <c r="C1151" t="s">
        <v>10</v>
      </c>
      <c r="D1151" t="s">
        <v>228</v>
      </c>
      <c r="E1151" t="s">
        <v>228</v>
      </c>
      <c r="F1151">
        <v>0.8</v>
      </c>
      <c r="G1151" t="s">
        <v>17</v>
      </c>
    </row>
    <row r="1152" spans="1:7" x14ac:dyDescent="0.35">
      <c r="A1152" t="s">
        <v>1767</v>
      </c>
      <c r="B1152" t="s">
        <v>1768</v>
      </c>
      <c r="C1152" t="s">
        <v>10</v>
      </c>
      <c r="D1152" t="s">
        <v>228</v>
      </c>
      <c r="E1152" t="s">
        <v>228</v>
      </c>
      <c r="F1152">
        <v>0.7</v>
      </c>
      <c r="G1152" t="s">
        <v>15</v>
      </c>
    </row>
    <row r="1153" spans="1:7" x14ac:dyDescent="0.35">
      <c r="A1153" t="s">
        <v>1769</v>
      </c>
      <c r="B1153" t="s">
        <v>1770</v>
      </c>
      <c r="C1153" t="s">
        <v>10</v>
      </c>
      <c r="D1153" t="s">
        <v>228</v>
      </c>
      <c r="E1153" t="s">
        <v>69</v>
      </c>
      <c r="F1153">
        <v>3.9</v>
      </c>
      <c r="G1153" t="s">
        <v>28</v>
      </c>
    </row>
    <row r="1154" spans="1:7" x14ac:dyDescent="0.35">
      <c r="A1154" t="s">
        <v>1771</v>
      </c>
      <c r="B1154" t="s">
        <v>1772</v>
      </c>
      <c r="C1154" t="s">
        <v>10</v>
      </c>
      <c r="D1154" t="s">
        <v>69</v>
      </c>
      <c r="E1154" t="s">
        <v>69</v>
      </c>
      <c r="F1154">
        <v>16.2</v>
      </c>
      <c r="G1154" t="s">
        <v>15</v>
      </c>
    </row>
    <row r="1155" spans="1:7" x14ac:dyDescent="0.35">
      <c r="A1155" t="s">
        <v>1773</v>
      </c>
      <c r="B1155" t="s">
        <v>1774</v>
      </c>
      <c r="C1155" t="s">
        <v>10</v>
      </c>
      <c r="D1155" t="s">
        <v>229</v>
      </c>
      <c r="E1155" t="s">
        <v>230</v>
      </c>
      <c r="F1155">
        <v>6.4</v>
      </c>
      <c r="G1155" t="s">
        <v>28</v>
      </c>
    </row>
    <row r="1156" spans="1:7" x14ac:dyDescent="0.35">
      <c r="A1156" t="s">
        <v>1775</v>
      </c>
      <c r="B1156" t="s">
        <v>1776</v>
      </c>
      <c r="C1156" t="s">
        <v>10</v>
      </c>
      <c r="D1156" t="s">
        <v>230</v>
      </c>
      <c r="E1156" t="s">
        <v>231</v>
      </c>
      <c r="F1156">
        <v>48.2</v>
      </c>
      <c r="G1156" t="s">
        <v>28</v>
      </c>
    </row>
    <row r="1157" spans="1:7" x14ac:dyDescent="0.35">
      <c r="A1157" t="s">
        <v>1777</v>
      </c>
      <c r="F1157">
        <v>12204.7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4AD28-9C5E-40B6-A684-0E821C6E4645}">
  <dimension ref="A1:O1142"/>
  <sheetViews>
    <sheetView topLeftCell="C1" workbookViewId="0">
      <selection activeCell="N1" sqref="N1:N1048576"/>
    </sheetView>
  </sheetViews>
  <sheetFormatPr defaultRowHeight="14.5" x14ac:dyDescent="0.35"/>
  <cols>
    <col min="1" max="2" width="13.36328125" customWidth="1"/>
    <col min="3" max="3" width="13.36328125" style="28" customWidth="1"/>
    <col min="4" max="4" width="13.26953125" customWidth="1"/>
    <col min="5" max="5" width="11.7265625" customWidth="1"/>
    <col min="6" max="6" width="12" bestFit="1" customWidth="1"/>
    <col min="7" max="7" width="12" customWidth="1"/>
    <col min="8" max="8" width="24" bestFit="1" customWidth="1"/>
    <col min="9" max="9" width="23.7265625" bestFit="1" customWidth="1"/>
    <col min="11" max="11" width="10.81640625" customWidth="1"/>
    <col min="12" max="12" width="11.7265625" style="11" customWidth="1"/>
    <col min="13" max="13" width="10.54296875" customWidth="1"/>
    <col min="14" max="14" width="8.7265625" style="5"/>
    <col min="15" max="15" width="10.36328125" bestFit="1" customWidth="1"/>
  </cols>
  <sheetData>
    <row r="1" spans="1:15" x14ac:dyDescent="0.35">
      <c r="A1" s="1" t="s">
        <v>0</v>
      </c>
      <c r="B1" s="1" t="s">
        <v>295</v>
      </c>
      <c r="C1" s="27" t="s">
        <v>292</v>
      </c>
      <c r="D1" s="1" t="s">
        <v>1</v>
      </c>
      <c r="E1" s="1" t="s">
        <v>2</v>
      </c>
      <c r="F1" s="1" t="s">
        <v>3</v>
      </c>
      <c r="G1" s="1" t="s">
        <v>4</v>
      </c>
      <c r="H1" s="1" t="s">
        <v>5</v>
      </c>
      <c r="I1" s="1" t="s">
        <v>6</v>
      </c>
      <c r="J1" s="1" t="s">
        <v>7</v>
      </c>
      <c r="K1" s="1" t="s">
        <v>8</v>
      </c>
      <c r="L1" s="12" t="s">
        <v>9</v>
      </c>
      <c r="M1" t="s">
        <v>233</v>
      </c>
      <c r="N1" s="5" t="s">
        <v>232</v>
      </c>
      <c r="O1" t="s">
        <v>234</v>
      </c>
    </row>
    <row r="2" spans="1:15" x14ac:dyDescent="0.35">
      <c r="A2" s="8">
        <v>42370</v>
      </c>
      <c r="B2" s="26" t="s">
        <v>296</v>
      </c>
      <c r="C2" s="29">
        <f t="shared" ref="C2:C65" si="0">WEEKDAY(A2)</f>
        <v>6</v>
      </c>
      <c r="D2" s="7">
        <v>0.88263888888888886</v>
      </c>
      <c r="E2" s="8">
        <v>42370</v>
      </c>
      <c r="F2" s="7">
        <v>0.88680555555555551</v>
      </c>
      <c r="G2" s="2" t="s">
        <v>10</v>
      </c>
      <c r="H2" s="2" t="s">
        <v>11</v>
      </c>
      <c r="I2" s="2" t="s">
        <v>11</v>
      </c>
      <c r="J2" s="2">
        <v>5.0999999999999996</v>
      </c>
      <c r="K2" s="2" t="s">
        <v>12</v>
      </c>
      <c r="L2" s="13">
        <f>IF(F2&gt;D2,F2-D2,F2-D2+1)</f>
        <v>4.1666666666666519E-3</v>
      </c>
      <c r="M2" s="3">
        <f>(F2-D2)*24*60</f>
        <v>5.9999999999999787</v>
      </c>
      <c r="N2" s="5">
        <f t="shared" ref="N2:N65" si="1">(HOUR(L2)*60+MINUTE(L2))/60</f>
        <v>0.1</v>
      </c>
      <c r="O2" s="4">
        <f>J2/N2</f>
        <v>50.999999999999993</v>
      </c>
    </row>
    <row r="3" spans="1:15" x14ac:dyDescent="0.35">
      <c r="A3" s="8">
        <v>42371</v>
      </c>
      <c r="B3" s="26" t="s">
        <v>296</v>
      </c>
      <c r="C3" s="29">
        <f t="shared" si="0"/>
        <v>7</v>
      </c>
      <c r="D3" s="7">
        <v>5.9027777777777776E-2</v>
      </c>
      <c r="E3" s="8">
        <v>42371</v>
      </c>
      <c r="F3" s="7">
        <v>6.7361111111111108E-2</v>
      </c>
      <c r="G3" s="2" t="s">
        <v>10</v>
      </c>
      <c r="H3" s="2" t="s">
        <v>11</v>
      </c>
      <c r="I3" s="2" t="s">
        <v>11</v>
      </c>
      <c r="J3" s="2">
        <v>5</v>
      </c>
      <c r="K3" s="2" t="s">
        <v>13</v>
      </c>
      <c r="L3" s="13">
        <f>IF(F3&gt;D3,F3-D3,F3-D3+1)</f>
        <v>8.3333333333333315E-3</v>
      </c>
      <c r="M3" s="3">
        <f t="shared" ref="M3:M66" si="2">(F3-D3)*24*60</f>
        <v>11.999999999999996</v>
      </c>
      <c r="N3" s="5">
        <f t="shared" si="1"/>
        <v>0.2</v>
      </c>
      <c r="O3" s="4">
        <f t="shared" ref="O3:O66" si="3">J3/N3</f>
        <v>25</v>
      </c>
    </row>
    <row r="4" spans="1:15" x14ac:dyDescent="0.35">
      <c r="A4" s="8">
        <v>42371</v>
      </c>
      <c r="B4" s="26" t="s">
        <v>296</v>
      </c>
      <c r="C4" s="29">
        <f t="shared" si="0"/>
        <v>7</v>
      </c>
      <c r="D4" s="7">
        <v>0.85069444444444442</v>
      </c>
      <c r="E4" s="8">
        <v>42371</v>
      </c>
      <c r="F4" s="7">
        <v>0.85972222222222228</v>
      </c>
      <c r="G4" s="2" t="s">
        <v>10</v>
      </c>
      <c r="H4" s="2" t="s">
        <v>11</v>
      </c>
      <c r="I4" s="2" t="s">
        <v>11</v>
      </c>
      <c r="J4" s="2">
        <v>4.8</v>
      </c>
      <c r="K4" s="2" t="s">
        <v>14</v>
      </c>
      <c r="L4" s="13">
        <f t="shared" ref="L4:L67" si="4">IF(F4&gt;D4,F4-D4,F4-D4+1)</f>
        <v>9.0277777777778567E-3</v>
      </c>
      <c r="M4" s="3">
        <f t="shared" si="2"/>
        <v>13.000000000000114</v>
      </c>
      <c r="N4" s="5">
        <f t="shared" si="1"/>
        <v>0.21666666666666667</v>
      </c>
      <c r="O4" s="4">
        <f t="shared" si="3"/>
        <v>22.153846153846153</v>
      </c>
    </row>
    <row r="5" spans="1:15" x14ac:dyDescent="0.35">
      <c r="A5" s="8">
        <v>42374</v>
      </c>
      <c r="B5" s="26" t="s">
        <v>296</v>
      </c>
      <c r="C5" s="29">
        <f t="shared" si="0"/>
        <v>3</v>
      </c>
      <c r="D5" s="7">
        <v>0.72986111111111107</v>
      </c>
      <c r="E5" s="8">
        <v>42374</v>
      </c>
      <c r="F5" s="7">
        <v>0.73958333333333337</v>
      </c>
      <c r="G5" s="2" t="s">
        <v>10</v>
      </c>
      <c r="H5" s="2" t="s">
        <v>11</v>
      </c>
      <c r="I5" s="2" t="s">
        <v>11</v>
      </c>
      <c r="J5" s="2">
        <v>4.7</v>
      </c>
      <c r="K5" s="2" t="s">
        <v>15</v>
      </c>
      <c r="L5" s="13">
        <f t="shared" si="4"/>
        <v>9.7222222222222987E-3</v>
      </c>
      <c r="M5" s="3">
        <f t="shared" si="2"/>
        <v>14.00000000000011</v>
      </c>
      <c r="N5" s="5">
        <f t="shared" si="1"/>
        <v>0.23333333333333334</v>
      </c>
      <c r="O5" s="4">
        <f t="shared" si="3"/>
        <v>20.142857142857142</v>
      </c>
    </row>
    <row r="6" spans="1:15" x14ac:dyDescent="0.35">
      <c r="A6" s="8">
        <v>42375</v>
      </c>
      <c r="B6" s="26" t="s">
        <v>296</v>
      </c>
      <c r="C6" s="29">
        <f t="shared" si="0"/>
        <v>4</v>
      </c>
      <c r="D6" s="7">
        <v>0.61250000000000004</v>
      </c>
      <c r="E6" s="8">
        <v>42375</v>
      </c>
      <c r="F6" s="7">
        <v>0.65902777777777777</v>
      </c>
      <c r="G6" s="2" t="s">
        <v>10</v>
      </c>
      <c r="H6" s="2" t="s">
        <v>11</v>
      </c>
      <c r="I6" s="2" t="s">
        <v>16</v>
      </c>
      <c r="J6" s="2">
        <v>63.7</v>
      </c>
      <c r="K6" s="2" t="s">
        <v>17</v>
      </c>
      <c r="L6" s="13">
        <f t="shared" si="4"/>
        <v>4.6527777777777724E-2</v>
      </c>
      <c r="M6" s="3">
        <f t="shared" si="2"/>
        <v>66.999999999999915</v>
      </c>
      <c r="N6" s="5">
        <f t="shared" si="1"/>
        <v>1.1166666666666667</v>
      </c>
      <c r="O6" s="4">
        <f t="shared" si="3"/>
        <v>57.044776119402989</v>
      </c>
    </row>
    <row r="7" spans="1:15" x14ac:dyDescent="0.35">
      <c r="A7" s="8">
        <v>42375</v>
      </c>
      <c r="B7" s="26" t="s">
        <v>296</v>
      </c>
      <c r="C7" s="29">
        <f t="shared" si="0"/>
        <v>4</v>
      </c>
      <c r="D7" s="7">
        <v>0.71875</v>
      </c>
      <c r="E7" s="8">
        <v>42375</v>
      </c>
      <c r="F7" s="7">
        <v>0.72152777777777777</v>
      </c>
      <c r="G7" s="2" t="s">
        <v>10</v>
      </c>
      <c r="H7" s="2" t="s">
        <v>16</v>
      </c>
      <c r="I7" s="2" t="s">
        <v>16</v>
      </c>
      <c r="J7" s="2">
        <v>4.3</v>
      </c>
      <c r="K7" s="2" t="s">
        <v>12</v>
      </c>
      <c r="L7" s="13">
        <f t="shared" si="4"/>
        <v>2.7777777777777679E-3</v>
      </c>
      <c r="M7" s="3">
        <f t="shared" si="2"/>
        <v>3.9999999999999858</v>
      </c>
      <c r="N7" s="5">
        <f t="shared" si="1"/>
        <v>6.6666666666666666E-2</v>
      </c>
      <c r="O7" s="4">
        <f t="shared" si="3"/>
        <v>64.5</v>
      </c>
    </row>
    <row r="8" spans="1:15" x14ac:dyDescent="0.35">
      <c r="A8" s="8">
        <v>42375</v>
      </c>
      <c r="B8" s="26" t="s">
        <v>296</v>
      </c>
      <c r="C8" s="29">
        <f t="shared" si="0"/>
        <v>4</v>
      </c>
      <c r="D8" s="7">
        <v>0.72916666666666663</v>
      </c>
      <c r="E8" s="8">
        <v>42375</v>
      </c>
      <c r="F8" s="7">
        <v>0.73263888888888884</v>
      </c>
      <c r="G8" s="2" t="s">
        <v>10</v>
      </c>
      <c r="H8" s="2" t="s">
        <v>16</v>
      </c>
      <c r="I8" s="2" t="s">
        <v>18</v>
      </c>
      <c r="J8" s="2">
        <v>7.1</v>
      </c>
      <c r="K8" s="2" t="s">
        <v>15</v>
      </c>
      <c r="L8" s="13">
        <f t="shared" si="4"/>
        <v>3.4722222222222099E-3</v>
      </c>
      <c r="M8" s="3">
        <f t="shared" si="2"/>
        <v>4.9999999999999822</v>
      </c>
      <c r="N8" s="5">
        <f t="shared" si="1"/>
        <v>8.3333333333333329E-2</v>
      </c>
      <c r="O8" s="4">
        <f t="shared" si="3"/>
        <v>85.2</v>
      </c>
    </row>
    <row r="9" spans="1:15" x14ac:dyDescent="0.35">
      <c r="A9" s="8">
        <v>42376</v>
      </c>
      <c r="B9" s="26" t="s">
        <v>296</v>
      </c>
      <c r="C9" s="29">
        <f t="shared" si="0"/>
        <v>5</v>
      </c>
      <c r="D9" s="7">
        <v>0.56041666666666667</v>
      </c>
      <c r="E9" s="8">
        <v>42376</v>
      </c>
      <c r="F9" s="7">
        <v>0.56458333333333333</v>
      </c>
      <c r="G9" s="2" t="s">
        <v>10</v>
      </c>
      <c r="H9" s="2" t="s">
        <v>19</v>
      </c>
      <c r="I9" s="2" t="s">
        <v>19</v>
      </c>
      <c r="J9" s="2">
        <v>0.8</v>
      </c>
      <c r="K9" s="2" t="s">
        <v>15</v>
      </c>
      <c r="L9" s="13">
        <f t="shared" si="4"/>
        <v>4.1666666666666519E-3</v>
      </c>
      <c r="M9" s="3">
        <f t="shared" si="2"/>
        <v>5.9999999999999787</v>
      </c>
      <c r="N9" s="5">
        <f t="shared" si="1"/>
        <v>0.1</v>
      </c>
      <c r="O9" s="4">
        <f t="shared" si="3"/>
        <v>8</v>
      </c>
    </row>
    <row r="10" spans="1:15" x14ac:dyDescent="0.35">
      <c r="A10" s="8">
        <v>42379</v>
      </c>
      <c r="B10" s="26" t="s">
        <v>296</v>
      </c>
      <c r="C10" s="29">
        <f t="shared" si="0"/>
        <v>1</v>
      </c>
      <c r="D10" s="7">
        <v>0.33680555555555558</v>
      </c>
      <c r="E10" s="8">
        <v>42379</v>
      </c>
      <c r="F10" s="7">
        <v>0.35069444444444442</v>
      </c>
      <c r="G10" s="2" t="s">
        <v>10</v>
      </c>
      <c r="H10" s="2" t="s">
        <v>19</v>
      </c>
      <c r="I10" s="2" t="s">
        <v>20</v>
      </c>
      <c r="J10" s="2">
        <v>8.3000000000000007</v>
      </c>
      <c r="K10" s="2" t="s">
        <v>15</v>
      </c>
      <c r="L10" s="13">
        <f t="shared" si="4"/>
        <v>1.388888888888884E-2</v>
      </c>
      <c r="M10" s="3">
        <f t="shared" si="2"/>
        <v>19.999999999999929</v>
      </c>
      <c r="N10" s="5">
        <f t="shared" si="1"/>
        <v>0.33333333333333331</v>
      </c>
      <c r="O10" s="4">
        <f t="shared" si="3"/>
        <v>24.900000000000002</v>
      </c>
    </row>
    <row r="11" spans="1:15" x14ac:dyDescent="0.35">
      <c r="A11" s="8">
        <v>42379</v>
      </c>
      <c r="B11" s="26" t="s">
        <v>296</v>
      </c>
      <c r="C11" s="29">
        <f t="shared" si="0"/>
        <v>1</v>
      </c>
      <c r="D11" s="7">
        <v>0.51180555555555551</v>
      </c>
      <c r="E11" s="8">
        <v>42379</v>
      </c>
      <c r="F11" s="7">
        <v>0.53055555555555556</v>
      </c>
      <c r="G11" s="2" t="s">
        <v>10</v>
      </c>
      <c r="H11" s="2" t="s">
        <v>21</v>
      </c>
      <c r="I11" s="2" t="s">
        <v>22</v>
      </c>
      <c r="J11" s="2">
        <v>16.5</v>
      </c>
      <c r="K11" s="2" t="s">
        <v>17</v>
      </c>
      <c r="L11" s="13">
        <f t="shared" si="4"/>
        <v>1.8750000000000044E-2</v>
      </c>
      <c r="M11" s="3">
        <f t="shared" si="2"/>
        <v>27.000000000000064</v>
      </c>
      <c r="N11" s="5">
        <f t="shared" si="1"/>
        <v>0.45</v>
      </c>
      <c r="O11" s="4">
        <f t="shared" si="3"/>
        <v>36.666666666666664</v>
      </c>
    </row>
    <row r="12" spans="1:15" x14ac:dyDescent="0.35">
      <c r="A12" s="8">
        <v>42379</v>
      </c>
      <c r="B12" s="26" t="s">
        <v>296</v>
      </c>
      <c r="C12" s="29">
        <f t="shared" si="0"/>
        <v>1</v>
      </c>
      <c r="D12" s="7">
        <v>0.63055555555555554</v>
      </c>
      <c r="E12" s="8">
        <v>42379</v>
      </c>
      <c r="F12" s="7">
        <v>0.66041666666666665</v>
      </c>
      <c r="G12" s="2" t="s">
        <v>10</v>
      </c>
      <c r="H12" s="2" t="s">
        <v>22</v>
      </c>
      <c r="I12" s="2" t="s">
        <v>23</v>
      </c>
      <c r="J12" s="2">
        <v>10.8</v>
      </c>
      <c r="K12" s="2" t="s">
        <v>15</v>
      </c>
      <c r="L12" s="13">
        <f t="shared" si="4"/>
        <v>2.9861111111111116E-2</v>
      </c>
      <c r="M12" s="3">
        <f t="shared" si="2"/>
        <v>43.000000000000007</v>
      </c>
      <c r="N12" s="5">
        <f t="shared" si="1"/>
        <v>0.71666666666666667</v>
      </c>
      <c r="O12" s="4">
        <f t="shared" si="3"/>
        <v>15.069767441860465</v>
      </c>
    </row>
    <row r="13" spans="1:15" x14ac:dyDescent="0.35">
      <c r="A13" s="8">
        <v>42379</v>
      </c>
      <c r="B13" s="26" t="s">
        <v>296</v>
      </c>
      <c r="C13" s="29">
        <f t="shared" si="0"/>
        <v>1</v>
      </c>
      <c r="D13" s="7">
        <v>0.76249999999999996</v>
      </c>
      <c r="E13" s="8">
        <v>42379</v>
      </c>
      <c r="F13" s="7">
        <v>0.78680555555555554</v>
      </c>
      <c r="G13" s="2" t="s">
        <v>10</v>
      </c>
      <c r="H13" s="2" t="s">
        <v>24</v>
      </c>
      <c r="I13" s="2" t="s">
        <v>22</v>
      </c>
      <c r="J13" s="2">
        <v>7.5</v>
      </c>
      <c r="K13" s="2" t="s">
        <v>15</v>
      </c>
      <c r="L13" s="13">
        <f t="shared" si="4"/>
        <v>2.430555555555558E-2</v>
      </c>
      <c r="M13" s="3">
        <f t="shared" si="2"/>
        <v>35.000000000000036</v>
      </c>
      <c r="N13" s="5">
        <f t="shared" si="1"/>
        <v>0.58333333333333337</v>
      </c>
      <c r="O13" s="4">
        <f t="shared" si="3"/>
        <v>12.857142857142856</v>
      </c>
    </row>
    <row r="14" spans="1:15" x14ac:dyDescent="0.35">
      <c r="A14" s="8">
        <v>42379</v>
      </c>
      <c r="B14" s="26" t="s">
        <v>296</v>
      </c>
      <c r="C14" s="29">
        <f t="shared" si="0"/>
        <v>1</v>
      </c>
      <c r="D14" s="7">
        <v>0.8</v>
      </c>
      <c r="E14" s="8">
        <v>42379</v>
      </c>
      <c r="F14" s="7">
        <v>0.81388888888888888</v>
      </c>
      <c r="G14" s="2" t="s">
        <v>10</v>
      </c>
      <c r="H14" s="2" t="s">
        <v>25</v>
      </c>
      <c r="I14" s="2" t="s">
        <v>26</v>
      </c>
      <c r="J14" s="2">
        <v>6.2</v>
      </c>
      <c r="K14" s="2" t="s">
        <v>15</v>
      </c>
      <c r="L14" s="13">
        <f t="shared" si="4"/>
        <v>1.388888888888884E-2</v>
      </c>
      <c r="M14" s="3">
        <f t="shared" si="2"/>
        <v>19.999999999999929</v>
      </c>
      <c r="N14" s="5">
        <f t="shared" si="1"/>
        <v>0.33333333333333331</v>
      </c>
      <c r="O14" s="4">
        <f t="shared" si="3"/>
        <v>18.600000000000001</v>
      </c>
    </row>
    <row r="15" spans="1:15" x14ac:dyDescent="0.35">
      <c r="A15" s="8">
        <v>42380</v>
      </c>
      <c r="B15" s="26" t="s">
        <v>296</v>
      </c>
      <c r="C15" s="29">
        <f t="shared" si="0"/>
        <v>2</v>
      </c>
      <c r="D15" s="7">
        <v>0.37152777777777779</v>
      </c>
      <c r="E15" s="8">
        <v>42380</v>
      </c>
      <c r="F15" s="7">
        <v>0.38958333333333334</v>
      </c>
      <c r="G15" s="2" t="s">
        <v>10</v>
      </c>
      <c r="H15" s="2" t="s">
        <v>26</v>
      </c>
      <c r="I15" s="2" t="s">
        <v>27</v>
      </c>
      <c r="J15" s="2">
        <v>6.4</v>
      </c>
      <c r="K15" s="2" t="s">
        <v>28</v>
      </c>
      <c r="L15" s="13">
        <f t="shared" si="4"/>
        <v>1.8055555555555547E-2</v>
      </c>
      <c r="M15" s="3">
        <f t="shared" si="2"/>
        <v>25.999999999999986</v>
      </c>
      <c r="N15" s="5">
        <f t="shared" si="1"/>
        <v>0.43333333333333335</v>
      </c>
      <c r="O15" s="4">
        <f t="shared" si="3"/>
        <v>14.76923076923077</v>
      </c>
    </row>
    <row r="16" spans="1:15" x14ac:dyDescent="0.35">
      <c r="A16" s="8">
        <v>42380</v>
      </c>
      <c r="B16" s="26" t="s">
        <v>296</v>
      </c>
      <c r="C16" s="29">
        <f t="shared" si="0"/>
        <v>2</v>
      </c>
      <c r="D16" s="7">
        <v>0.49722222222222223</v>
      </c>
      <c r="E16" s="8">
        <v>42380</v>
      </c>
      <c r="F16" s="7">
        <v>0.50208333333333333</v>
      </c>
      <c r="G16" s="2" t="s">
        <v>10</v>
      </c>
      <c r="H16" s="2" t="s">
        <v>29</v>
      </c>
      <c r="I16" s="2" t="s">
        <v>25</v>
      </c>
      <c r="J16" s="2">
        <v>1.6</v>
      </c>
      <c r="K16" s="2" t="s">
        <v>14</v>
      </c>
      <c r="L16" s="13">
        <f t="shared" si="4"/>
        <v>4.8611111111110938E-3</v>
      </c>
      <c r="M16" s="3">
        <f t="shared" si="2"/>
        <v>6.9999999999999751</v>
      </c>
      <c r="N16" s="5">
        <f t="shared" si="1"/>
        <v>0.11666666666666667</v>
      </c>
      <c r="O16" s="4">
        <f t="shared" si="3"/>
        <v>13.714285714285715</v>
      </c>
    </row>
    <row r="17" spans="1:15" x14ac:dyDescent="0.35">
      <c r="A17" s="8">
        <v>42380</v>
      </c>
      <c r="B17" s="26" t="s">
        <v>296</v>
      </c>
      <c r="C17" s="29">
        <f t="shared" si="0"/>
        <v>2</v>
      </c>
      <c r="D17" s="7">
        <v>0.56388888888888888</v>
      </c>
      <c r="E17" s="8">
        <v>42380</v>
      </c>
      <c r="F17" s="7">
        <v>0.57361111111111107</v>
      </c>
      <c r="G17" s="2" t="s">
        <v>10</v>
      </c>
      <c r="H17" s="2" t="s">
        <v>25</v>
      </c>
      <c r="I17" s="2" t="s">
        <v>30</v>
      </c>
      <c r="J17" s="2">
        <v>1.7</v>
      </c>
      <c r="K17" s="2" t="s">
        <v>12</v>
      </c>
      <c r="L17" s="13">
        <f t="shared" si="4"/>
        <v>9.7222222222221877E-3</v>
      </c>
      <c r="M17" s="3">
        <f t="shared" si="2"/>
        <v>13.99999999999995</v>
      </c>
      <c r="N17" s="5">
        <f t="shared" si="1"/>
        <v>0.23333333333333334</v>
      </c>
      <c r="O17" s="4">
        <f t="shared" si="3"/>
        <v>7.2857142857142856</v>
      </c>
    </row>
    <row r="18" spans="1:15" x14ac:dyDescent="0.35">
      <c r="A18" s="8">
        <v>42380</v>
      </c>
      <c r="B18" s="26" t="s">
        <v>296</v>
      </c>
      <c r="C18" s="29">
        <f t="shared" si="0"/>
        <v>2</v>
      </c>
      <c r="D18" s="7">
        <v>0.60416666666666663</v>
      </c>
      <c r="E18" s="8">
        <v>42380</v>
      </c>
      <c r="F18" s="7">
        <v>0.61319444444444449</v>
      </c>
      <c r="G18" s="2" t="s">
        <v>10</v>
      </c>
      <c r="H18" s="2" t="s">
        <v>30</v>
      </c>
      <c r="I18" s="2" t="s">
        <v>25</v>
      </c>
      <c r="J18" s="2">
        <v>1.9</v>
      </c>
      <c r="K18" s="2" t="s">
        <v>12</v>
      </c>
      <c r="L18" s="13">
        <f t="shared" si="4"/>
        <v>9.0277777777778567E-3</v>
      </c>
      <c r="M18" s="3">
        <f t="shared" si="2"/>
        <v>13.000000000000114</v>
      </c>
      <c r="N18" s="5">
        <f t="shared" si="1"/>
        <v>0.21666666666666667</v>
      </c>
      <c r="O18" s="4">
        <f t="shared" si="3"/>
        <v>8.7692307692307683</v>
      </c>
    </row>
    <row r="19" spans="1:15" x14ac:dyDescent="0.35">
      <c r="A19" s="8">
        <v>42381</v>
      </c>
      <c r="B19" s="26" t="s">
        <v>296</v>
      </c>
      <c r="C19" s="29">
        <f t="shared" si="0"/>
        <v>3</v>
      </c>
      <c r="D19" s="7">
        <v>0.5229166666666667</v>
      </c>
      <c r="E19" s="8">
        <v>42381</v>
      </c>
      <c r="F19" s="7">
        <v>0.53402777777777777</v>
      </c>
      <c r="G19" s="2" t="s">
        <v>10</v>
      </c>
      <c r="H19" s="2" t="s">
        <v>25</v>
      </c>
      <c r="I19" s="2" t="s">
        <v>31</v>
      </c>
      <c r="J19" s="2">
        <v>1.9</v>
      </c>
      <c r="K19" s="2" t="s">
        <v>12</v>
      </c>
      <c r="L19" s="13">
        <f t="shared" si="4"/>
        <v>1.1111111111111072E-2</v>
      </c>
      <c r="M19" s="3">
        <f t="shared" si="2"/>
        <v>15.999999999999943</v>
      </c>
      <c r="N19" s="5">
        <f t="shared" si="1"/>
        <v>0.26666666666666666</v>
      </c>
      <c r="O19" s="4">
        <f t="shared" si="3"/>
        <v>7.125</v>
      </c>
    </row>
    <row r="20" spans="1:15" x14ac:dyDescent="0.35">
      <c r="A20" s="8">
        <v>42381</v>
      </c>
      <c r="B20" s="26" t="s">
        <v>296</v>
      </c>
      <c r="C20" s="29">
        <f t="shared" si="0"/>
        <v>3</v>
      </c>
      <c r="D20" s="7">
        <v>0.53680555555555554</v>
      </c>
      <c r="E20" s="8">
        <v>42381</v>
      </c>
      <c r="F20" s="7">
        <v>0.54791666666666672</v>
      </c>
      <c r="G20" s="2" t="s">
        <v>10</v>
      </c>
      <c r="H20" s="2" t="s">
        <v>31</v>
      </c>
      <c r="I20" s="2" t="s">
        <v>32</v>
      </c>
      <c r="J20" s="2">
        <v>4</v>
      </c>
      <c r="K20" s="2" t="s">
        <v>12</v>
      </c>
      <c r="L20" s="13">
        <f t="shared" si="4"/>
        <v>1.1111111111111183E-2</v>
      </c>
      <c r="M20" s="3">
        <f t="shared" si="2"/>
        <v>16.000000000000103</v>
      </c>
      <c r="N20" s="5">
        <f t="shared" si="1"/>
        <v>0.26666666666666666</v>
      </c>
      <c r="O20" s="4">
        <f t="shared" si="3"/>
        <v>15</v>
      </c>
    </row>
    <row r="21" spans="1:15" x14ac:dyDescent="0.35">
      <c r="A21" s="8">
        <v>42381</v>
      </c>
      <c r="B21" s="26" t="s">
        <v>296</v>
      </c>
      <c r="C21" s="29">
        <f t="shared" si="0"/>
        <v>3</v>
      </c>
      <c r="D21" s="7">
        <v>0.61250000000000004</v>
      </c>
      <c r="E21" s="8">
        <v>42381</v>
      </c>
      <c r="F21" s="7">
        <v>0.62222222222222223</v>
      </c>
      <c r="G21" s="2" t="s">
        <v>10</v>
      </c>
      <c r="H21" s="2" t="s">
        <v>32</v>
      </c>
      <c r="I21" s="2" t="s">
        <v>31</v>
      </c>
      <c r="J21" s="2">
        <v>1.8</v>
      </c>
      <c r="K21" s="2" t="s">
        <v>14</v>
      </c>
      <c r="L21" s="13">
        <f t="shared" si="4"/>
        <v>9.7222222222221877E-3</v>
      </c>
      <c r="M21" s="3">
        <f t="shared" si="2"/>
        <v>13.99999999999995</v>
      </c>
      <c r="N21" s="5">
        <f t="shared" si="1"/>
        <v>0.23333333333333334</v>
      </c>
      <c r="O21" s="4">
        <f t="shared" si="3"/>
        <v>7.7142857142857144</v>
      </c>
    </row>
    <row r="22" spans="1:15" x14ac:dyDescent="0.35">
      <c r="A22" s="8">
        <v>42381</v>
      </c>
      <c r="B22" s="26" t="s">
        <v>296</v>
      </c>
      <c r="C22" s="29">
        <f t="shared" si="0"/>
        <v>3</v>
      </c>
      <c r="D22" s="7">
        <v>0.63402777777777775</v>
      </c>
      <c r="E22" s="8">
        <v>42381</v>
      </c>
      <c r="F22" s="7">
        <v>0.64444444444444449</v>
      </c>
      <c r="G22" s="2" t="s">
        <v>10</v>
      </c>
      <c r="H22" s="2" t="s">
        <v>31</v>
      </c>
      <c r="I22" s="2" t="s">
        <v>33</v>
      </c>
      <c r="J22" s="2">
        <v>2.4</v>
      </c>
      <c r="K22" s="2" t="s">
        <v>17</v>
      </c>
      <c r="L22" s="13">
        <f t="shared" si="4"/>
        <v>1.0416666666666741E-2</v>
      </c>
      <c r="M22" s="3">
        <f t="shared" si="2"/>
        <v>15.000000000000107</v>
      </c>
      <c r="N22" s="5">
        <f t="shared" si="1"/>
        <v>0.25</v>
      </c>
      <c r="O22" s="4">
        <f t="shared" si="3"/>
        <v>9.6</v>
      </c>
    </row>
    <row r="23" spans="1:15" x14ac:dyDescent="0.35">
      <c r="A23" s="8">
        <v>42381</v>
      </c>
      <c r="B23" s="26" t="s">
        <v>296</v>
      </c>
      <c r="C23" s="29">
        <f t="shared" si="0"/>
        <v>3</v>
      </c>
      <c r="D23" s="7">
        <v>0.65416666666666667</v>
      </c>
      <c r="E23" s="8">
        <v>42381</v>
      </c>
      <c r="F23" s="7">
        <v>0.66249999999999998</v>
      </c>
      <c r="G23" s="2" t="s">
        <v>10</v>
      </c>
      <c r="H23" s="2" t="s">
        <v>33</v>
      </c>
      <c r="I23" s="2" t="s">
        <v>25</v>
      </c>
      <c r="J23" s="2">
        <v>2</v>
      </c>
      <c r="K23" s="2" t="s">
        <v>14</v>
      </c>
      <c r="L23" s="13">
        <f t="shared" si="4"/>
        <v>8.3333333333333037E-3</v>
      </c>
      <c r="M23" s="3">
        <f t="shared" si="2"/>
        <v>11.999999999999957</v>
      </c>
      <c r="N23" s="5">
        <f t="shared" si="1"/>
        <v>0.2</v>
      </c>
      <c r="O23" s="4">
        <f t="shared" si="3"/>
        <v>10</v>
      </c>
    </row>
    <row r="24" spans="1:15" x14ac:dyDescent="0.35">
      <c r="A24" s="8">
        <v>42381</v>
      </c>
      <c r="B24" s="26" t="s">
        <v>296</v>
      </c>
      <c r="C24" s="29">
        <f t="shared" si="0"/>
        <v>3</v>
      </c>
      <c r="D24" s="7">
        <v>0.66805555555555551</v>
      </c>
      <c r="E24" s="8">
        <v>42381</v>
      </c>
      <c r="F24" s="7">
        <v>0.70833333333333337</v>
      </c>
      <c r="G24" s="2" t="s">
        <v>10</v>
      </c>
      <c r="H24" s="2" t="s">
        <v>22</v>
      </c>
      <c r="I24" s="2" t="s">
        <v>34</v>
      </c>
      <c r="J24" s="2">
        <v>15.1</v>
      </c>
      <c r="K24" s="2" t="s">
        <v>15</v>
      </c>
      <c r="L24" s="13">
        <f t="shared" si="4"/>
        <v>4.0277777777777857E-2</v>
      </c>
      <c r="M24" s="3">
        <f t="shared" si="2"/>
        <v>58.000000000000114</v>
      </c>
      <c r="N24" s="5">
        <f t="shared" si="1"/>
        <v>0.96666666666666667</v>
      </c>
      <c r="O24" s="4">
        <f t="shared" si="3"/>
        <v>15.620689655172413</v>
      </c>
    </row>
    <row r="25" spans="1:15" x14ac:dyDescent="0.35">
      <c r="A25" s="8">
        <v>42382</v>
      </c>
      <c r="B25" s="26" t="s">
        <v>296</v>
      </c>
      <c r="C25" s="29">
        <f t="shared" si="0"/>
        <v>4</v>
      </c>
      <c r="D25" s="7">
        <v>0.57916666666666672</v>
      </c>
      <c r="E25" s="8">
        <v>42382</v>
      </c>
      <c r="F25" s="7">
        <v>0.58819444444444446</v>
      </c>
      <c r="G25" s="2" t="s">
        <v>10</v>
      </c>
      <c r="H25" s="2" t="s">
        <v>35</v>
      </c>
      <c r="I25" s="2" t="s">
        <v>36</v>
      </c>
      <c r="J25" s="2">
        <v>11.2</v>
      </c>
      <c r="K25" s="2" t="s">
        <v>15</v>
      </c>
      <c r="L25" s="13">
        <f t="shared" si="4"/>
        <v>9.0277777777777457E-3</v>
      </c>
      <c r="M25" s="3">
        <f t="shared" si="2"/>
        <v>12.999999999999954</v>
      </c>
      <c r="N25" s="5">
        <f t="shared" si="1"/>
        <v>0.21666666666666667</v>
      </c>
      <c r="O25" s="4">
        <f t="shared" si="3"/>
        <v>51.692307692307686</v>
      </c>
    </row>
    <row r="26" spans="1:15" x14ac:dyDescent="0.35">
      <c r="A26" s="8">
        <v>42382</v>
      </c>
      <c r="B26" s="26" t="s">
        <v>296</v>
      </c>
      <c r="C26" s="29">
        <f t="shared" si="0"/>
        <v>4</v>
      </c>
      <c r="D26" s="7">
        <v>0.625</v>
      </c>
      <c r="E26" s="8">
        <v>42382</v>
      </c>
      <c r="F26" s="7">
        <v>0.64444444444444449</v>
      </c>
      <c r="G26" s="2" t="s">
        <v>10</v>
      </c>
      <c r="H26" s="2" t="s">
        <v>36</v>
      </c>
      <c r="I26" s="2" t="s">
        <v>35</v>
      </c>
      <c r="J26" s="2">
        <v>11.8</v>
      </c>
      <c r="K26" s="2" t="s">
        <v>15</v>
      </c>
      <c r="L26" s="13">
        <f t="shared" si="4"/>
        <v>1.9444444444444486E-2</v>
      </c>
      <c r="M26" s="3">
        <f t="shared" si="2"/>
        <v>28.00000000000006</v>
      </c>
      <c r="N26" s="5">
        <f t="shared" si="1"/>
        <v>0.46666666666666667</v>
      </c>
      <c r="O26" s="4">
        <f t="shared" si="3"/>
        <v>25.285714285714288</v>
      </c>
    </row>
    <row r="27" spans="1:15" x14ac:dyDescent="0.35">
      <c r="A27" s="8">
        <v>42383</v>
      </c>
      <c r="B27" s="26" t="s">
        <v>296</v>
      </c>
      <c r="C27" s="29">
        <f t="shared" si="0"/>
        <v>5</v>
      </c>
      <c r="D27" s="7">
        <v>0.68680555555555556</v>
      </c>
      <c r="E27" s="8">
        <v>42383</v>
      </c>
      <c r="F27" s="7">
        <v>0.71180555555555558</v>
      </c>
      <c r="G27" s="2" t="s">
        <v>10</v>
      </c>
      <c r="H27" s="2" t="s">
        <v>37</v>
      </c>
      <c r="I27" s="2" t="s">
        <v>37</v>
      </c>
      <c r="J27" s="2">
        <v>21.9</v>
      </c>
      <c r="K27" s="2" t="s">
        <v>17</v>
      </c>
      <c r="L27" s="13">
        <f t="shared" si="4"/>
        <v>2.5000000000000022E-2</v>
      </c>
      <c r="M27" s="3">
        <f t="shared" si="2"/>
        <v>36.000000000000028</v>
      </c>
      <c r="N27" s="5">
        <f t="shared" si="1"/>
        <v>0.6</v>
      </c>
      <c r="O27" s="4">
        <f t="shared" si="3"/>
        <v>36.5</v>
      </c>
    </row>
    <row r="28" spans="1:15" x14ac:dyDescent="0.35">
      <c r="A28" s="8">
        <v>42383</v>
      </c>
      <c r="B28" s="26" t="s">
        <v>296</v>
      </c>
      <c r="C28" s="29">
        <f t="shared" si="0"/>
        <v>5</v>
      </c>
      <c r="D28" s="7">
        <v>0.90208333333333335</v>
      </c>
      <c r="E28" s="8">
        <v>42383</v>
      </c>
      <c r="F28" s="7">
        <v>0.90625</v>
      </c>
      <c r="G28" s="2" t="s">
        <v>10</v>
      </c>
      <c r="H28" s="2" t="s">
        <v>38</v>
      </c>
      <c r="I28" s="2" t="s">
        <v>39</v>
      </c>
      <c r="J28" s="2">
        <v>3.9</v>
      </c>
      <c r="K28" s="2" t="s">
        <v>14</v>
      </c>
      <c r="L28" s="13">
        <f t="shared" si="4"/>
        <v>4.1666666666666519E-3</v>
      </c>
      <c r="M28" s="3">
        <f t="shared" si="2"/>
        <v>5.9999999999999787</v>
      </c>
      <c r="N28" s="5">
        <f t="shared" si="1"/>
        <v>0.1</v>
      </c>
      <c r="O28" s="4">
        <f t="shared" si="3"/>
        <v>39</v>
      </c>
    </row>
    <row r="29" spans="1:15" x14ac:dyDescent="0.35">
      <c r="A29" s="8">
        <v>42384</v>
      </c>
      <c r="B29" s="26" t="s">
        <v>296</v>
      </c>
      <c r="C29" s="29">
        <f t="shared" si="0"/>
        <v>6</v>
      </c>
      <c r="D29" s="7">
        <v>2.8472222222222222E-2</v>
      </c>
      <c r="E29" s="8">
        <v>42384</v>
      </c>
      <c r="F29" s="7">
        <v>4.2361111111111113E-2</v>
      </c>
      <c r="G29" s="2" t="s">
        <v>10</v>
      </c>
      <c r="H29" s="2" t="s">
        <v>20</v>
      </c>
      <c r="I29" s="2" t="s">
        <v>19</v>
      </c>
      <c r="J29" s="2">
        <v>8</v>
      </c>
      <c r="K29" s="2" t="s">
        <v>14</v>
      </c>
      <c r="L29" s="13">
        <f t="shared" si="4"/>
        <v>1.3888888888888892E-2</v>
      </c>
      <c r="M29" s="3">
        <f t="shared" si="2"/>
        <v>20.000000000000004</v>
      </c>
      <c r="N29" s="5">
        <f t="shared" si="1"/>
        <v>0.33333333333333331</v>
      </c>
      <c r="O29" s="4">
        <f t="shared" si="3"/>
        <v>24</v>
      </c>
    </row>
    <row r="30" spans="1:15" x14ac:dyDescent="0.35">
      <c r="A30" s="8">
        <v>42384</v>
      </c>
      <c r="B30" s="26" t="s">
        <v>296</v>
      </c>
      <c r="C30" s="29">
        <f t="shared" si="0"/>
        <v>6</v>
      </c>
      <c r="D30" s="7">
        <v>0.48819444444444443</v>
      </c>
      <c r="E30" s="8">
        <v>42384</v>
      </c>
      <c r="F30" s="7">
        <v>0.50208333333333333</v>
      </c>
      <c r="G30" s="2" t="s">
        <v>10</v>
      </c>
      <c r="H30" s="2" t="s">
        <v>19</v>
      </c>
      <c r="I30" s="2" t="s">
        <v>40</v>
      </c>
      <c r="J30" s="2">
        <v>10.4</v>
      </c>
      <c r="K30" s="2" t="s">
        <v>12</v>
      </c>
      <c r="L30" s="13">
        <f t="shared" si="4"/>
        <v>1.3888888888888895E-2</v>
      </c>
      <c r="M30" s="3">
        <f t="shared" si="2"/>
        <v>20.000000000000007</v>
      </c>
      <c r="N30" s="5">
        <f t="shared" si="1"/>
        <v>0.33333333333333331</v>
      </c>
      <c r="O30" s="4">
        <f t="shared" si="3"/>
        <v>31.200000000000003</v>
      </c>
    </row>
    <row r="31" spans="1:15" x14ac:dyDescent="0.35">
      <c r="A31" s="8">
        <v>42384</v>
      </c>
      <c r="B31" s="26" t="s">
        <v>296</v>
      </c>
      <c r="C31" s="29">
        <f t="shared" si="0"/>
        <v>6</v>
      </c>
      <c r="D31" s="7">
        <v>0.55972222222222223</v>
      </c>
      <c r="E31" s="8">
        <v>42384</v>
      </c>
      <c r="F31" s="7">
        <v>0.57222222222222219</v>
      </c>
      <c r="G31" s="2" t="s">
        <v>10</v>
      </c>
      <c r="H31" s="2" t="s">
        <v>40</v>
      </c>
      <c r="I31" s="2" t="s">
        <v>19</v>
      </c>
      <c r="J31" s="2">
        <v>10.4</v>
      </c>
      <c r="K31" s="2" t="s">
        <v>12</v>
      </c>
      <c r="L31" s="13">
        <f t="shared" si="4"/>
        <v>1.2499999999999956E-2</v>
      </c>
      <c r="M31" s="3">
        <f t="shared" si="2"/>
        <v>17.999999999999936</v>
      </c>
      <c r="N31" s="5">
        <f t="shared" si="1"/>
        <v>0.3</v>
      </c>
      <c r="O31" s="4">
        <f t="shared" si="3"/>
        <v>34.666666666666671</v>
      </c>
    </row>
    <row r="32" spans="1:15" x14ac:dyDescent="0.35">
      <c r="A32" s="8">
        <v>42387</v>
      </c>
      <c r="B32" s="26" t="s">
        <v>296</v>
      </c>
      <c r="C32" s="29">
        <f t="shared" si="0"/>
        <v>2</v>
      </c>
      <c r="D32" s="7">
        <v>0.62152777777777779</v>
      </c>
      <c r="E32" s="8">
        <v>42387</v>
      </c>
      <c r="F32" s="7">
        <v>0.62916666666666665</v>
      </c>
      <c r="G32" s="2" t="s">
        <v>10</v>
      </c>
      <c r="H32" s="2" t="s">
        <v>19</v>
      </c>
      <c r="I32" s="2" t="s">
        <v>19</v>
      </c>
      <c r="J32" s="2">
        <v>4.8</v>
      </c>
      <c r="K32" s="2" t="s">
        <v>12</v>
      </c>
      <c r="L32" s="13">
        <f t="shared" si="4"/>
        <v>7.6388888888888618E-3</v>
      </c>
      <c r="M32" s="3">
        <f t="shared" si="2"/>
        <v>10.999999999999961</v>
      </c>
      <c r="N32" s="5">
        <f t="shared" si="1"/>
        <v>0.18333333333333332</v>
      </c>
      <c r="O32" s="4">
        <f t="shared" si="3"/>
        <v>26.181818181818183</v>
      </c>
    </row>
    <row r="33" spans="1:15" x14ac:dyDescent="0.35">
      <c r="A33" s="8">
        <v>42387</v>
      </c>
      <c r="B33" s="26" t="s">
        <v>296</v>
      </c>
      <c r="C33" s="29">
        <f t="shared" si="0"/>
        <v>2</v>
      </c>
      <c r="D33" s="7">
        <v>0.67569444444444449</v>
      </c>
      <c r="E33" s="8">
        <v>42387</v>
      </c>
      <c r="F33" s="7">
        <v>0.68333333333333335</v>
      </c>
      <c r="G33" s="2" t="s">
        <v>10</v>
      </c>
      <c r="H33" s="2" t="s">
        <v>41</v>
      </c>
      <c r="I33" s="2" t="s">
        <v>42</v>
      </c>
      <c r="J33" s="2">
        <v>4.7</v>
      </c>
      <c r="K33" s="2" t="s">
        <v>12</v>
      </c>
      <c r="L33" s="13">
        <f t="shared" si="4"/>
        <v>7.6388888888888618E-3</v>
      </c>
      <c r="M33" s="3">
        <f t="shared" si="2"/>
        <v>10.999999999999961</v>
      </c>
      <c r="N33" s="5">
        <f t="shared" si="1"/>
        <v>0.18333333333333332</v>
      </c>
      <c r="O33" s="4">
        <f t="shared" si="3"/>
        <v>25.63636363636364</v>
      </c>
    </row>
    <row r="34" spans="1:15" x14ac:dyDescent="0.35">
      <c r="A34" s="8">
        <v>42388</v>
      </c>
      <c r="B34" s="26" t="s">
        <v>296</v>
      </c>
      <c r="C34" s="29">
        <f t="shared" si="0"/>
        <v>3</v>
      </c>
      <c r="D34" s="7">
        <v>0.38124999999999998</v>
      </c>
      <c r="E34" s="8">
        <v>42388</v>
      </c>
      <c r="F34" s="7">
        <v>0.39097222222222222</v>
      </c>
      <c r="G34" s="2" t="s">
        <v>10</v>
      </c>
      <c r="H34" s="2" t="s">
        <v>42</v>
      </c>
      <c r="I34" s="2" t="s">
        <v>43</v>
      </c>
      <c r="J34" s="2">
        <v>7.2</v>
      </c>
      <c r="K34" s="2" t="s">
        <v>13</v>
      </c>
      <c r="L34" s="13">
        <f t="shared" si="4"/>
        <v>9.7222222222222432E-3</v>
      </c>
      <c r="M34" s="3">
        <f t="shared" si="2"/>
        <v>14.00000000000003</v>
      </c>
      <c r="N34" s="5">
        <f t="shared" si="1"/>
        <v>0.23333333333333334</v>
      </c>
      <c r="O34" s="4">
        <f t="shared" si="3"/>
        <v>30.857142857142858</v>
      </c>
    </row>
    <row r="35" spans="1:15" x14ac:dyDescent="0.35">
      <c r="A35" s="8">
        <v>42388</v>
      </c>
      <c r="B35" s="26" t="s">
        <v>296</v>
      </c>
      <c r="C35" s="29">
        <f t="shared" si="0"/>
        <v>3</v>
      </c>
      <c r="D35" s="7">
        <v>0.4548611111111111</v>
      </c>
      <c r="E35" s="8">
        <v>42388</v>
      </c>
      <c r="F35" s="7">
        <v>0.46458333333333335</v>
      </c>
      <c r="G35" s="2" t="s">
        <v>10</v>
      </c>
      <c r="H35" s="2" t="s">
        <v>43</v>
      </c>
      <c r="I35" s="2" t="s">
        <v>42</v>
      </c>
      <c r="J35" s="2">
        <v>7.6</v>
      </c>
      <c r="K35" s="2" t="s">
        <v>28</v>
      </c>
      <c r="L35" s="13">
        <f t="shared" si="4"/>
        <v>9.7222222222222432E-3</v>
      </c>
      <c r="M35" s="3">
        <f t="shared" si="2"/>
        <v>14.00000000000003</v>
      </c>
      <c r="N35" s="5">
        <f t="shared" si="1"/>
        <v>0.23333333333333334</v>
      </c>
      <c r="O35" s="4">
        <f t="shared" si="3"/>
        <v>32.571428571428569</v>
      </c>
    </row>
    <row r="36" spans="1:15" x14ac:dyDescent="0.35">
      <c r="A36" s="8">
        <v>42389</v>
      </c>
      <c r="B36" s="26" t="s">
        <v>296</v>
      </c>
      <c r="C36" s="29">
        <f t="shared" si="0"/>
        <v>4</v>
      </c>
      <c r="D36" s="7">
        <v>0.44166666666666665</v>
      </c>
      <c r="E36" s="8">
        <v>42389</v>
      </c>
      <c r="F36" s="7">
        <v>0.46597222222222223</v>
      </c>
      <c r="G36" s="2" t="s">
        <v>10</v>
      </c>
      <c r="H36" s="2" t="s">
        <v>19</v>
      </c>
      <c r="I36" s="2" t="s">
        <v>44</v>
      </c>
      <c r="J36" s="2">
        <v>17.100000000000001</v>
      </c>
      <c r="K36" s="2" t="s">
        <v>15</v>
      </c>
      <c r="L36" s="13">
        <f t="shared" si="4"/>
        <v>2.430555555555558E-2</v>
      </c>
      <c r="M36" s="3">
        <f t="shared" si="2"/>
        <v>35.000000000000036</v>
      </c>
      <c r="N36" s="5">
        <f t="shared" si="1"/>
        <v>0.58333333333333337</v>
      </c>
      <c r="O36" s="4">
        <f t="shared" si="3"/>
        <v>29.314285714285713</v>
      </c>
    </row>
    <row r="37" spans="1:15" x14ac:dyDescent="0.35">
      <c r="A37" s="8">
        <v>42389</v>
      </c>
      <c r="B37" s="26" t="s">
        <v>296</v>
      </c>
      <c r="C37" s="29">
        <f t="shared" si="0"/>
        <v>4</v>
      </c>
      <c r="D37" s="7">
        <v>0.49166666666666664</v>
      </c>
      <c r="E37" s="8">
        <v>42389</v>
      </c>
      <c r="F37" s="7">
        <v>0.5131944444444444</v>
      </c>
      <c r="G37" s="2" t="s">
        <v>10</v>
      </c>
      <c r="H37" s="2" t="s">
        <v>45</v>
      </c>
      <c r="I37" s="2" t="s">
        <v>46</v>
      </c>
      <c r="J37" s="2">
        <v>15.1</v>
      </c>
      <c r="K37" s="2" t="s">
        <v>15</v>
      </c>
      <c r="L37" s="13">
        <f t="shared" si="4"/>
        <v>2.1527777777777757E-2</v>
      </c>
      <c r="M37" s="3">
        <f t="shared" si="2"/>
        <v>30.999999999999972</v>
      </c>
      <c r="N37" s="5">
        <f t="shared" si="1"/>
        <v>0.51666666666666672</v>
      </c>
      <c r="O37" s="4">
        <f t="shared" si="3"/>
        <v>29.2258064516129</v>
      </c>
    </row>
    <row r="38" spans="1:15" x14ac:dyDescent="0.35">
      <c r="A38" s="8">
        <v>42389</v>
      </c>
      <c r="B38" s="26" t="s">
        <v>296</v>
      </c>
      <c r="C38" s="29">
        <f t="shared" si="0"/>
        <v>4</v>
      </c>
      <c r="D38" s="7">
        <v>0.55902777777777779</v>
      </c>
      <c r="E38" s="8">
        <v>42389</v>
      </c>
      <c r="F38" s="7">
        <v>0.59652777777777777</v>
      </c>
      <c r="G38" s="2" t="s">
        <v>10</v>
      </c>
      <c r="H38" s="2" t="s">
        <v>44</v>
      </c>
      <c r="I38" s="2" t="s">
        <v>19</v>
      </c>
      <c r="J38" s="2">
        <v>40.200000000000003</v>
      </c>
      <c r="K38" s="2" t="s">
        <v>17</v>
      </c>
      <c r="L38" s="13">
        <f t="shared" si="4"/>
        <v>3.7499999999999978E-2</v>
      </c>
      <c r="M38" s="3">
        <f t="shared" si="2"/>
        <v>53.999999999999972</v>
      </c>
      <c r="N38" s="5">
        <f t="shared" si="1"/>
        <v>0.9</v>
      </c>
      <c r="O38" s="4">
        <f t="shared" si="3"/>
        <v>44.666666666666671</v>
      </c>
    </row>
    <row r="39" spans="1:15" x14ac:dyDescent="0.35">
      <c r="A39" s="8">
        <v>42390</v>
      </c>
      <c r="B39" s="26" t="s">
        <v>296</v>
      </c>
      <c r="C39" s="29">
        <f t="shared" si="0"/>
        <v>5</v>
      </c>
      <c r="D39" s="7">
        <v>0.60069444444444442</v>
      </c>
      <c r="E39" s="8">
        <v>42390</v>
      </c>
      <c r="F39" s="7">
        <v>0.60347222222222219</v>
      </c>
      <c r="G39" s="2" t="s">
        <v>10</v>
      </c>
      <c r="H39" s="2" t="s">
        <v>19</v>
      </c>
      <c r="I39" s="2" t="s">
        <v>19</v>
      </c>
      <c r="J39" s="2">
        <v>1.6</v>
      </c>
      <c r="K39" s="2" t="s">
        <v>14</v>
      </c>
      <c r="L39" s="13">
        <f t="shared" si="4"/>
        <v>2.7777777777777679E-3</v>
      </c>
      <c r="M39" s="3">
        <f t="shared" si="2"/>
        <v>3.9999999999999858</v>
      </c>
      <c r="N39" s="5">
        <f t="shared" si="1"/>
        <v>6.6666666666666666E-2</v>
      </c>
      <c r="O39" s="4">
        <f t="shared" si="3"/>
        <v>24</v>
      </c>
    </row>
    <row r="40" spans="1:15" x14ac:dyDescent="0.35">
      <c r="A40" s="8">
        <v>42390</v>
      </c>
      <c r="B40" s="26" t="s">
        <v>296</v>
      </c>
      <c r="C40" s="29">
        <f t="shared" si="0"/>
        <v>5</v>
      </c>
      <c r="D40" s="7">
        <v>0.61319444444444449</v>
      </c>
      <c r="E40" s="8">
        <v>42390</v>
      </c>
      <c r="F40" s="7">
        <v>0.61875000000000002</v>
      </c>
      <c r="G40" s="2" t="s">
        <v>10</v>
      </c>
      <c r="H40" s="2" t="s">
        <v>19</v>
      </c>
      <c r="I40" s="2" t="s">
        <v>19</v>
      </c>
      <c r="J40" s="2">
        <v>2.4</v>
      </c>
      <c r="K40" s="2" t="s">
        <v>12</v>
      </c>
      <c r="L40" s="13">
        <f t="shared" si="4"/>
        <v>5.5555555555555358E-3</v>
      </c>
      <c r="M40" s="3">
        <f t="shared" si="2"/>
        <v>7.9999999999999716</v>
      </c>
      <c r="N40" s="5">
        <f t="shared" si="1"/>
        <v>0.13333333333333333</v>
      </c>
      <c r="O40" s="4">
        <f t="shared" si="3"/>
        <v>18</v>
      </c>
    </row>
    <row r="41" spans="1:15" x14ac:dyDescent="0.35">
      <c r="A41" s="8">
        <v>42390</v>
      </c>
      <c r="B41" s="26" t="s">
        <v>296</v>
      </c>
      <c r="C41" s="29">
        <f t="shared" si="0"/>
        <v>5</v>
      </c>
      <c r="D41" s="7">
        <v>0.66736111111111107</v>
      </c>
      <c r="E41" s="8">
        <v>42390</v>
      </c>
      <c r="F41" s="7">
        <v>0.67083333333333328</v>
      </c>
      <c r="G41" s="2" t="s">
        <v>10</v>
      </c>
      <c r="H41" s="2" t="s">
        <v>19</v>
      </c>
      <c r="I41" s="2" t="s">
        <v>19</v>
      </c>
      <c r="J41" s="2">
        <v>1</v>
      </c>
      <c r="K41" s="2" t="s">
        <v>12</v>
      </c>
      <c r="L41" s="13">
        <f t="shared" si="4"/>
        <v>3.4722222222222099E-3</v>
      </c>
      <c r="M41" s="3">
        <f t="shared" si="2"/>
        <v>4.9999999999999822</v>
      </c>
      <c r="N41" s="5">
        <f t="shared" si="1"/>
        <v>8.3333333333333329E-2</v>
      </c>
      <c r="O41" s="4">
        <f t="shared" si="3"/>
        <v>12</v>
      </c>
    </row>
    <row r="42" spans="1:15" x14ac:dyDescent="0.35">
      <c r="A42" s="8">
        <v>42395</v>
      </c>
      <c r="B42" s="26" t="s">
        <v>296</v>
      </c>
      <c r="C42" s="29">
        <f t="shared" si="0"/>
        <v>3</v>
      </c>
      <c r="D42" s="7">
        <v>0.44513888888888886</v>
      </c>
      <c r="E42" s="8">
        <v>42395</v>
      </c>
      <c r="F42" s="7">
        <v>0.4513888888888889</v>
      </c>
      <c r="G42" s="2" t="s">
        <v>10</v>
      </c>
      <c r="H42" s="2" t="s">
        <v>42</v>
      </c>
      <c r="I42" s="2" t="s">
        <v>47</v>
      </c>
      <c r="J42" s="2">
        <v>2</v>
      </c>
      <c r="K42" s="2" t="s">
        <v>12</v>
      </c>
      <c r="L42" s="13">
        <f t="shared" si="4"/>
        <v>6.2500000000000333E-3</v>
      </c>
      <c r="M42" s="3">
        <f t="shared" si="2"/>
        <v>9.000000000000048</v>
      </c>
      <c r="N42" s="5">
        <f t="shared" si="1"/>
        <v>0.15</v>
      </c>
      <c r="O42" s="4">
        <f t="shared" si="3"/>
        <v>13.333333333333334</v>
      </c>
    </row>
    <row r="43" spans="1:15" x14ac:dyDescent="0.35">
      <c r="A43" s="8">
        <v>42395</v>
      </c>
      <c r="B43" s="26" t="s">
        <v>296</v>
      </c>
      <c r="C43" s="29">
        <f t="shared" si="0"/>
        <v>3</v>
      </c>
      <c r="D43" s="7">
        <v>0.5229166666666667</v>
      </c>
      <c r="E43" s="8">
        <v>42395</v>
      </c>
      <c r="F43" s="7">
        <v>0.52847222222222223</v>
      </c>
      <c r="G43" s="2" t="s">
        <v>10</v>
      </c>
      <c r="H43" s="2" t="s">
        <v>47</v>
      </c>
      <c r="I43" s="2" t="s">
        <v>42</v>
      </c>
      <c r="J43" s="2">
        <v>2.2999999999999998</v>
      </c>
      <c r="K43" s="2" t="s">
        <v>14</v>
      </c>
      <c r="L43" s="13">
        <f t="shared" si="4"/>
        <v>5.5555555555555358E-3</v>
      </c>
      <c r="M43" s="3">
        <f t="shared" si="2"/>
        <v>7.9999999999999716</v>
      </c>
      <c r="N43" s="5">
        <f t="shared" si="1"/>
        <v>0.13333333333333333</v>
      </c>
      <c r="O43" s="4">
        <f t="shared" si="3"/>
        <v>17.25</v>
      </c>
    </row>
    <row r="44" spans="1:15" x14ac:dyDescent="0.35">
      <c r="A44" s="8">
        <v>42395</v>
      </c>
      <c r="B44" s="26" t="s">
        <v>296</v>
      </c>
      <c r="C44" s="29">
        <f t="shared" si="0"/>
        <v>3</v>
      </c>
      <c r="D44" s="7">
        <v>0.68333333333333335</v>
      </c>
      <c r="E44" s="8">
        <v>42395</v>
      </c>
      <c r="F44" s="7">
        <v>0.68888888888888888</v>
      </c>
      <c r="G44" s="2" t="s">
        <v>10</v>
      </c>
      <c r="H44" s="2" t="s">
        <v>42</v>
      </c>
      <c r="I44" s="2" t="s">
        <v>48</v>
      </c>
      <c r="J44" s="2">
        <v>1.9</v>
      </c>
      <c r="K44" s="2" t="s">
        <v>14</v>
      </c>
      <c r="L44" s="13">
        <f t="shared" si="4"/>
        <v>5.5555555555555358E-3</v>
      </c>
      <c r="M44" s="3">
        <f t="shared" si="2"/>
        <v>7.9999999999999716</v>
      </c>
      <c r="N44" s="5">
        <f t="shared" si="1"/>
        <v>0.13333333333333333</v>
      </c>
      <c r="O44" s="4">
        <f t="shared" si="3"/>
        <v>14.25</v>
      </c>
    </row>
    <row r="45" spans="1:15" x14ac:dyDescent="0.35">
      <c r="A45" s="8">
        <v>42395</v>
      </c>
      <c r="B45" s="26" t="s">
        <v>296</v>
      </c>
      <c r="C45" s="29">
        <f t="shared" si="0"/>
        <v>3</v>
      </c>
      <c r="D45" s="7">
        <v>0.72013888888888888</v>
      </c>
      <c r="E45" s="8">
        <v>42395</v>
      </c>
      <c r="F45" s="7">
        <v>0.72361111111111109</v>
      </c>
      <c r="G45" s="2" t="s">
        <v>10</v>
      </c>
      <c r="H45" s="2" t="s">
        <v>19</v>
      </c>
      <c r="I45" s="2" t="s">
        <v>19</v>
      </c>
      <c r="J45" s="2">
        <v>1.4</v>
      </c>
      <c r="K45" s="2" t="s">
        <v>14</v>
      </c>
      <c r="L45" s="13">
        <f t="shared" si="4"/>
        <v>3.4722222222222099E-3</v>
      </c>
      <c r="M45" s="3">
        <f t="shared" si="2"/>
        <v>4.9999999999999822</v>
      </c>
      <c r="N45" s="5">
        <f t="shared" si="1"/>
        <v>8.3333333333333329E-2</v>
      </c>
      <c r="O45" s="4">
        <f t="shared" si="3"/>
        <v>16.8</v>
      </c>
    </row>
    <row r="46" spans="1:15" x14ac:dyDescent="0.35">
      <c r="A46" s="8">
        <v>42395</v>
      </c>
      <c r="B46" s="26" t="s">
        <v>296</v>
      </c>
      <c r="C46" s="29">
        <f t="shared" si="0"/>
        <v>3</v>
      </c>
      <c r="D46" s="7">
        <v>0.7270833333333333</v>
      </c>
      <c r="E46" s="8">
        <v>42395</v>
      </c>
      <c r="F46" s="7">
        <v>0.72847222222222219</v>
      </c>
      <c r="G46" s="2" t="s">
        <v>10</v>
      </c>
      <c r="H46" s="2" t="s">
        <v>19</v>
      </c>
      <c r="I46" s="2" t="s">
        <v>19</v>
      </c>
      <c r="J46" s="2">
        <v>0.5</v>
      </c>
      <c r="K46" s="2" t="s">
        <v>14</v>
      </c>
      <c r="L46" s="13">
        <f t="shared" si="4"/>
        <v>1.388888888888884E-3</v>
      </c>
      <c r="M46" s="3">
        <f t="shared" si="2"/>
        <v>1.9999999999999929</v>
      </c>
      <c r="N46" s="5">
        <f t="shared" si="1"/>
        <v>3.3333333333333333E-2</v>
      </c>
      <c r="O46" s="4">
        <f t="shared" si="3"/>
        <v>15</v>
      </c>
    </row>
    <row r="47" spans="1:15" x14ac:dyDescent="0.35">
      <c r="A47" s="8">
        <v>42396</v>
      </c>
      <c r="B47" s="26" t="s">
        <v>296</v>
      </c>
      <c r="C47" s="29">
        <f t="shared" si="0"/>
        <v>4</v>
      </c>
      <c r="D47" s="7">
        <v>0.39166666666666666</v>
      </c>
      <c r="E47" s="8">
        <v>42396</v>
      </c>
      <c r="F47" s="7">
        <v>0.39652777777777776</v>
      </c>
      <c r="G47" s="2" t="s">
        <v>10</v>
      </c>
      <c r="H47" s="2" t="s">
        <v>19</v>
      </c>
      <c r="I47" s="2" t="s">
        <v>19</v>
      </c>
      <c r="J47" s="2">
        <v>1.8</v>
      </c>
      <c r="K47" s="2" t="s">
        <v>15</v>
      </c>
      <c r="L47" s="13">
        <f t="shared" si="4"/>
        <v>4.8611111111110938E-3</v>
      </c>
      <c r="M47" s="3">
        <f t="shared" si="2"/>
        <v>6.9999999999999751</v>
      </c>
      <c r="N47" s="5">
        <f t="shared" si="1"/>
        <v>0.11666666666666667</v>
      </c>
      <c r="O47" s="4">
        <f t="shared" si="3"/>
        <v>15.428571428571429</v>
      </c>
    </row>
    <row r="48" spans="1:15" x14ac:dyDescent="0.35">
      <c r="A48" s="8">
        <v>42396</v>
      </c>
      <c r="B48" s="26" t="s">
        <v>296</v>
      </c>
      <c r="C48" s="29">
        <f t="shared" si="0"/>
        <v>4</v>
      </c>
      <c r="D48" s="7">
        <v>0.42986111111111114</v>
      </c>
      <c r="E48" s="8">
        <v>42396</v>
      </c>
      <c r="F48" s="7">
        <v>0.45</v>
      </c>
      <c r="G48" s="2" t="s">
        <v>10</v>
      </c>
      <c r="H48" s="2" t="s">
        <v>19</v>
      </c>
      <c r="I48" s="2" t="s">
        <v>44</v>
      </c>
      <c r="J48" s="2">
        <v>18.7</v>
      </c>
      <c r="K48" s="2" t="s">
        <v>17</v>
      </c>
      <c r="L48" s="13">
        <f t="shared" si="4"/>
        <v>2.0138888888888873E-2</v>
      </c>
      <c r="M48" s="3">
        <f t="shared" si="2"/>
        <v>28.999999999999979</v>
      </c>
      <c r="N48" s="5">
        <f t="shared" si="1"/>
        <v>0.48333333333333334</v>
      </c>
      <c r="O48" s="4">
        <f t="shared" si="3"/>
        <v>38.689655172413794</v>
      </c>
    </row>
    <row r="49" spans="1:15" x14ac:dyDescent="0.35">
      <c r="A49" s="8">
        <v>42396</v>
      </c>
      <c r="B49" s="26" t="s">
        <v>296</v>
      </c>
      <c r="C49" s="29">
        <f t="shared" si="0"/>
        <v>4</v>
      </c>
      <c r="D49" s="7">
        <v>0.52361111111111114</v>
      </c>
      <c r="E49" s="8">
        <v>42396</v>
      </c>
      <c r="F49" s="7">
        <v>0.53055555555555556</v>
      </c>
      <c r="G49" s="2" t="s">
        <v>10</v>
      </c>
      <c r="H49" s="2" t="s">
        <v>49</v>
      </c>
      <c r="I49" s="2" t="s">
        <v>50</v>
      </c>
      <c r="J49" s="2">
        <v>3.4</v>
      </c>
      <c r="K49" s="2" t="s">
        <v>17</v>
      </c>
      <c r="L49" s="13">
        <f t="shared" si="4"/>
        <v>6.9444444444444198E-3</v>
      </c>
      <c r="M49" s="3">
        <f t="shared" si="2"/>
        <v>9.9999999999999645</v>
      </c>
      <c r="N49" s="5">
        <f t="shared" si="1"/>
        <v>0.16666666666666666</v>
      </c>
      <c r="O49" s="4">
        <f t="shared" si="3"/>
        <v>20.400000000000002</v>
      </c>
    </row>
    <row r="50" spans="1:15" x14ac:dyDescent="0.35">
      <c r="A50" s="8">
        <v>42396</v>
      </c>
      <c r="B50" s="26" t="s">
        <v>296</v>
      </c>
      <c r="C50" s="29">
        <f t="shared" si="0"/>
        <v>4</v>
      </c>
      <c r="D50" s="7">
        <v>0.58680555555555558</v>
      </c>
      <c r="E50" s="8">
        <v>42396</v>
      </c>
      <c r="F50" s="7">
        <v>0.59236111111111112</v>
      </c>
      <c r="G50" s="2" t="s">
        <v>10</v>
      </c>
      <c r="H50" s="2" t="s">
        <v>44</v>
      </c>
      <c r="I50" s="2" t="s">
        <v>44</v>
      </c>
      <c r="J50" s="2">
        <v>2.7</v>
      </c>
      <c r="K50" s="2" t="s">
        <v>17</v>
      </c>
      <c r="L50" s="13">
        <f t="shared" si="4"/>
        <v>5.5555555555555358E-3</v>
      </c>
      <c r="M50" s="3">
        <f t="shared" si="2"/>
        <v>7.9999999999999716</v>
      </c>
      <c r="N50" s="5">
        <f t="shared" si="1"/>
        <v>0.13333333333333333</v>
      </c>
      <c r="O50" s="4">
        <f t="shared" si="3"/>
        <v>20.25</v>
      </c>
    </row>
    <row r="51" spans="1:15" x14ac:dyDescent="0.35">
      <c r="A51" s="8">
        <v>42396</v>
      </c>
      <c r="B51" s="26" t="s">
        <v>296</v>
      </c>
      <c r="C51" s="29">
        <f t="shared" si="0"/>
        <v>4</v>
      </c>
      <c r="D51" s="7">
        <v>0.61527777777777781</v>
      </c>
      <c r="E51" s="8">
        <v>42396</v>
      </c>
      <c r="F51" s="7">
        <v>0.63055555555555554</v>
      </c>
      <c r="G51" s="2" t="s">
        <v>10</v>
      </c>
      <c r="H51" s="2" t="s">
        <v>44</v>
      </c>
      <c r="I51" s="2" t="s">
        <v>19</v>
      </c>
      <c r="J51" s="2">
        <v>12.9</v>
      </c>
      <c r="K51" s="2" t="s">
        <v>17</v>
      </c>
      <c r="L51" s="13">
        <f t="shared" si="4"/>
        <v>1.5277777777777724E-2</v>
      </c>
      <c r="M51" s="3">
        <f t="shared" si="2"/>
        <v>21.999999999999922</v>
      </c>
      <c r="N51" s="5">
        <f t="shared" si="1"/>
        <v>0.36666666666666664</v>
      </c>
      <c r="O51" s="4">
        <f t="shared" si="3"/>
        <v>35.181818181818187</v>
      </c>
    </row>
    <row r="52" spans="1:15" x14ac:dyDescent="0.35">
      <c r="A52" s="8">
        <v>42397</v>
      </c>
      <c r="B52" s="26" t="s">
        <v>296</v>
      </c>
      <c r="C52" s="29">
        <f t="shared" si="0"/>
        <v>5</v>
      </c>
      <c r="D52" s="7">
        <v>0.51944444444444449</v>
      </c>
      <c r="E52" s="8">
        <v>42397</v>
      </c>
      <c r="F52" s="7">
        <v>0.54166666666666663</v>
      </c>
      <c r="G52" s="2" t="s">
        <v>10</v>
      </c>
      <c r="H52" s="2" t="s">
        <v>19</v>
      </c>
      <c r="I52" s="2" t="s">
        <v>44</v>
      </c>
      <c r="J52" s="2">
        <v>19</v>
      </c>
      <c r="K52" s="2" t="s">
        <v>28</v>
      </c>
      <c r="L52" s="13">
        <f t="shared" si="4"/>
        <v>2.2222222222222143E-2</v>
      </c>
      <c r="M52" s="3">
        <f t="shared" si="2"/>
        <v>31.999999999999886</v>
      </c>
      <c r="N52" s="5">
        <f t="shared" si="1"/>
        <v>0.53333333333333333</v>
      </c>
      <c r="O52" s="4">
        <f t="shared" si="3"/>
        <v>35.625</v>
      </c>
    </row>
    <row r="53" spans="1:15" x14ac:dyDescent="0.35">
      <c r="A53" s="8">
        <v>42397</v>
      </c>
      <c r="B53" s="26" t="s">
        <v>296</v>
      </c>
      <c r="C53" s="29">
        <f t="shared" si="0"/>
        <v>5</v>
      </c>
      <c r="D53" s="7">
        <v>0.63263888888888886</v>
      </c>
      <c r="E53" s="8">
        <v>42397</v>
      </c>
      <c r="F53" s="7">
        <v>0.64652777777777781</v>
      </c>
      <c r="G53" s="2" t="s">
        <v>10</v>
      </c>
      <c r="H53" s="2" t="s">
        <v>50</v>
      </c>
      <c r="I53" s="2" t="s">
        <v>51</v>
      </c>
      <c r="J53" s="2">
        <v>14.7</v>
      </c>
      <c r="K53" s="2" t="s">
        <v>15</v>
      </c>
      <c r="L53" s="13">
        <f t="shared" si="4"/>
        <v>1.3888888888888951E-2</v>
      </c>
      <c r="M53" s="3">
        <f t="shared" si="2"/>
        <v>20.000000000000089</v>
      </c>
      <c r="N53" s="5">
        <f t="shared" si="1"/>
        <v>0.33333333333333331</v>
      </c>
      <c r="O53" s="4">
        <f t="shared" si="3"/>
        <v>44.1</v>
      </c>
    </row>
    <row r="54" spans="1:15" x14ac:dyDescent="0.35">
      <c r="A54" s="8">
        <v>42397</v>
      </c>
      <c r="B54" s="26" t="s">
        <v>296</v>
      </c>
      <c r="C54" s="29">
        <f t="shared" si="0"/>
        <v>5</v>
      </c>
      <c r="D54" s="7">
        <v>0.68125000000000002</v>
      </c>
      <c r="E54" s="8">
        <v>42397</v>
      </c>
      <c r="F54" s="7">
        <v>0.70208333333333328</v>
      </c>
      <c r="G54" s="2" t="s">
        <v>10</v>
      </c>
      <c r="H54" s="2" t="s">
        <v>44</v>
      </c>
      <c r="I54" s="2" t="s">
        <v>19</v>
      </c>
      <c r="J54" s="2">
        <v>15.7</v>
      </c>
      <c r="K54" s="2" t="s">
        <v>15</v>
      </c>
      <c r="L54" s="13">
        <f t="shared" si="4"/>
        <v>2.0833333333333259E-2</v>
      </c>
      <c r="M54" s="3">
        <f t="shared" si="2"/>
        <v>29.999999999999893</v>
      </c>
      <c r="N54" s="5">
        <f t="shared" si="1"/>
        <v>0.5</v>
      </c>
      <c r="O54" s="4">
        <f t="shared" si="3"/>
        <v>31.4</v>
      </c>
    </row>
    <row r="55" spans="1:15" x14ac:dyDescent="0.35">
      <c r="A55" s="8">
        <v>42398</v>
      </c>
      <c r="B55" s="26" t="s">
        <v>296</v>
      </c>
      <c r="C55" s="29">
        <f t="shared" si="0"/>
        <v>6</v>
      </c>
      <c r="D55" s="7">
        <v>0.39652777777777776</v>
      </c>
      <c r="E55" s="8">
        <v>42398</v>
      </c>
      <c r="F55" s="7">
        <v>0.40625</v>
      </c>
      <c r="G55" s="2" t="s">
        <v>10</v>
      </c>
      <c r="H55" s="2" t="s">
        <v>19</v>
      </c>
      <c r="I55" s="2" t="s">
        <v>19</v>
      </c>
      <c r="J55" s="2">
        <v>4.5999999999999996</v>
      </c>
      <c r="K55" s="2" t="s">
        <v>17</v>
      </c>
      <c r="L55" s="13">
        <f t="shared" si="4"/>
        <v>9.7222222222222432E-3</v>
      </c>
      <c r="M55" s="3">
        <f t="shared" si="2"/>
        <v>14.00000000000003</v>
      </c>
      <c r="N55" s="5">
        <f t="shared" si="1"/>
        <v>0.23333333333333334</v>
      </c>
      <c r="O55" s="4">
        <f t="shared" si="3"/>
        <v>19.714285714285712</v>
      </c>
    </row>
    <row r="56" spans="1:15" x14ac:dyDescent="0.35">
      <c r="A56" s="8">
        <v>42398</v>
      </c>
      <c r="B56" s="26" t="s">
        <v>296</v>
      </c>
      <c r="C56" s="29">
        <f t="shared" si="0"/>
        <v>6</v>
      </c>
      <c r="D56" s="7">
        <v>0.45555555555555555</v>
      </c>
      <c r="E56" s="8">
        <v>42398</v>
      </c>
      <c r="F56" s="7">
        <v>0.46319444444444446</v>
      </c>
      <c r="G56" s="2" t="s">
        <v>10</v>
      </c>
      <c r="H56" s="2" t="s">
        <v>19</v>
      </c>
      <c r="I56" s="2" t="s">
        <v>19</v>
      </c>
      <c r="J56" s="2">
        <v>5.2</v>
      </c>
      <c r="K56" s="2" t="s">
        <v>15</v>
      </c>
      <c r="L56" s="13">
        <f t="shared" si="4"/>
        <v>7.6388888888889173E-3</v>
      </c>
      <c r="M56" s="3">
        <f t="shared" si="2"/>
        <v>11.000000000000041</v>
      </c>
      <c r="N56" s="5">
        <f t="shared" si="1"/>
        <v>0.18333333333333332</v>
      </c>
      <c r="O56" s="4">
        <f t="shared" si="3"/>
        <v>28.363636363636367</v>
      </c>
    </row>
    <row r="57" spans="1:15" x14ac:dyDescent="0.35">
      <c r="A57" s="8">
        <v>42398</v>
      </c>
      <c r="B57" s="26" t="s">
        <v>296</v>
      </c>
      <c r="C57" s="29">
        <f t="shared" si="0"/>
        <v>6</v>
      </c>
      <c r="D57" s="7">
        <v>0.48819444444444443</v>
      </c>
      <c r="E57" s="8">
        <v>42398</v>
      </c>
      <c r="F57" s="7">
        <v>0.50208333333333333</v>
      </c>
      <c r="G57" s="2" t="s">
        <v>10</v>
      </c>
      <c r="H57" s="2" t="s">
        <v>19</v>
      </c>
      <c r="I57" s="2" t="s">
        <v>40</v>
      </c>
      <c r="J57" s="2">
        <v>10.4</v>
      </c>
      <c r="K57" s="2" t="s">
        <v>15</v>
      </c>
      <c r="L57" s="13">
        <f t="shared" si="4"/>
        <v>1.3888888888888895E-2</v>
      </c>
      <c r="M57" s="3">
        <f t="shared" si="2"/>
        <v>20.000000000000007</v>
      </c>
      <c r="N57" s="5">
        <f t="shared" si="1"/>
        <v>0.33333333333333331</v>
      </c>
      <c r="O57" s="4">
        <f t="shared" si="3"/>
        <v>31.200000000000003</v>
      </c>
    </row>
    <row r="58" spans="1:15" x14ac:dyDescent="0.35">
      <c r="A58" s="8">
        <v>42398</v>
      </c>
      <c r="B58" s="26" t="s">
        <v>296</v>
      </c>
      <c r="C58" s="29">
        <f t="shared" si="0"/>
        <v>6</v>
      </c>
      <c r="D58" s="7">
        <v>0.55833333333333335</v>
      </c>
      <c r="E58" s="8">
        <v>42398</v>
      </c>
      <c r="F58" s="7">
        <v>0.57430555555555551</v>
      </c>
      <c r="G58" s="2" t="s">
        <v>10</v>
      </c>
      <c r="H58" s="2" t="s">
        <v>40</v>
      </c>
      <c r="I58" s="2" t="s">
        <v>19</v>
      </c>
      <c r="J58" s="2">
        <v>10.1</v>
      </c>
      <c r="K58" s="2" t="s">
        <v>15</v>
      </c>
      <c r="L58" s="13">
        <f t="shared" si="4"/>
        <v>1.5972222222222165E-2</v>
      </c>
      <c r="M58" s="3">
        <f t="shared" si="2"/>
        <v>22.999999999999918</v>
      </c>
      <c r="N58" s="5">
        <f t="shared" si="1"/>
        <v>0.38333333333333336</v>
      </c>
      <c r="O58" s="4">
        <f t="shared" si="3"/>
        <v>26.34782608695652</v>
      </c>
    </row>
    <row r="59" spans="1:15" x14ac:dyDescent="0.35">
      <c r="A59" s="8">
        <v>42398</v>
      </c>
      <c r="B59" s="26" t="s">
        <v>296</v>
      </c>
      <c r="C59" s="29">
        <f t="shared" si="0"/>
        <v>6</v>
      </c>
      <c r="D59" s="7">
        <v>0.77152777777777781</v>
      </c>
      <c r="E59" s="8">
        <v>42398</v>
      </c>
      <c r="F59" s="7">
        <v>0.78611111111111109</v>
      </c>
      <c r="G59" s="2" t="s">
        <v>10</v>
      </c>
      <c r="H59" s="2" t="s">
        <v>19</v>
      </c>
      <c r="I59" s="2" t="s">
        <v>52</v>
      </c>
      <c r="J59" s="2">
        <v>5.8</v>
      </c>
      <c r="K59" s="2" t="s">
        <v>14</v>
      </c>
      <c r="L59" s="13">
        <f t="shared" si="4"/>
        <v>1.4583333333333282E-2</v>
      </c>
      <c r="M59" s="3">
        <f t="shared" si="2"/>
        <v>20.999999999999925</v>
      </c>
      <c r="N59" s="5">
        <f t="shared" si="1"/>
        <v>0.35</v>
      </c>
      <c r="O59" s="4">
        <f t="shared" si="3"/>
        <v>16.571428571428573</v>
      </c>
    </row>
    <row r="60" spans="1:15" x14ac:dyDescent="0.35">
      <c r="A60" s="8">
        <v>42398</v>
      </c>
      <c r="B60" s="26" t="s">
        <v>296</v>
      </c>
      <c r="C60" s="29">
        <f t="shared" si="0"/>
        <v>6</v>
      </c>
      <c r="D60" s="7">
        <v>0.88958333333333328</v>
      </c>
      <c r="E60" s="8">
        <v>42398</v>
      </c>
      <c r="F60" s="7">
        <v>0.90277777777777779</v>
      </c>
      <c r="G60" s="2" t="s">
        <v>10</v>
      </c>
      <c r="H60" s="2" t="s">
        <v>52</v>
      </c>
      <c r="I60" s="2" t="s">
        <v>19</v>
      </c>
      <c r="J60" s="2">
        <v>5.5</v>
      </c>
      <c r="K60" s="2" t="s">
        <v>12</v>
      </c>
      <c r="L60" s="13">
        <f t="shared" si="4"/>
        <v>1.3194444444444509E-2</v>
      </c>
      <c r="M60" s="3">
        <f t="shared" si="2"/>
        <v>19.000000000000092</v>
      </c>
      <c r="N60" s="5">
        <f t="shared" si="1"/>
        <v>0.31666666666666665</v>
      </c>
      <c r="O60" s="4">
        <f t="shared" si="3"/>
        <v>17.368421052631579</v>
      </c>
    </row>
    <row r="61" spans="1:15" x14ac:dyDescent="0.35">
      <c r="A61" s="8">
        <v>42399</v>
      </c>
      <c r="B61" s="26" t="s">
        <v>296</v>
      </c>
      <c r="C61" s="29">
        <f t="shared" si="0"/>
        <v>7</v>
      </c>
      <c r="D61" s="7">
        <v>0.68125000000000002</v>
      </c>
      <c r="E61" s="8">
        <v>42399</v>
      </c>
      <c r="F61" s="7">
        <v>0.68958333333333333</v>
      </c>
      <c r="G61" s="2" t="s">
        <v>10</v>
      </c>
      <c r="H61" s="2" t="s">
        <v>19</v>
      </c>
      <c r="I61" s="2" t="s">
        <v>52</v>
      </c>
      <c r="J61" s="2">
        <v>5.7</v>
      </c>
      <c r="K61" s="2" t="s">
        <v>14</v>
      </c>
      <c r="L61" s="13">
        <f t="shared" si="4"/>
        <v>8.3333333333333037E-3</v>
      </c>
      <c r="M61" s="3">
        <f t="shared" si="2"/>
        <v>11.999999999999957</v>
      </c>
      <c r="N61" s="5">
        <f t="shared" si="1"/>
        <v>0.2</v>
      </c>
      <c r="O61" s="4">
        <f t="shared" si="3"/>
        <v>28.5</v>
      </c>
    </row>
    <row r="62" spans="1:15" x14ac:dyDescent="0.35">
      <c r="A62" s="8">
        <v>42399</v>
      </c>
      <c r="B62" s="26" t="s">
        <v>296</v>
      </c>
      <c r="C62" s="29">
        <f t="shared" si="0"/>
        <v>7</v>
      </c>
      <c r="D62" s="7">
        <v>0.75624999999999998</v>
      </c>
      <c r="E62" s="8">
        <v>42399</v>
      </c>
      <c r="F62" s="7">
        <v>0.76666666666666672</v>
      </c>
      <c r="G62" s="2" t="s">
        <v>10</v>
      </c>
      <c r="H62" s="2" t="s">
        <v>52</v>
      </c>
      <c r="I62" s="2" t="s">
        <v>19</v>
      </c>
      <c r="J62" s="2">
        <v>5.7</v>
      </c>
      <c r="K62" s="2" t="s">
        <v>17</v>
      </c>
      <c r="L62" s="13">
        <f t="shared" si="4"/>
        <v>1.0416666666666741E-2</v>
      </c>
      <c r="M62" s="3">
        <f t="shared" si="2"/>
        <v>15.000000000000107</v>
      </c>
      <c r="N62" s="5">
        <f t="shared" si="1"/>
        <v>0.25</v>
      </c>
      <c r="O62" s="4">
        <f t="shared" si="3"/>
        <v>22.8</v>
      </c>
    </row>
    <row r="63" spans="1:15" x14ac:dyDescent="0.35">
      <c r="A63" s="8">
        <v>42401</v>
      </c>
      <c r="B63" s="26" t="s">
        <v>297</v>
      </c>
      <c r="C63" s="29">
        <f t="shared" si="0"/>
        <v>2</v>
      </c>
      <c r="D63" s="7">
        <v>0.44097222222222221</v>
      </c>
      <c r="E63" s="8">
        <v>42401</v>
      </c>
      <c r="F63" s="7">
        <v>0.46875</v>
      </c>
      <c r="G63" s="2" t="s">
        <v>10</v>
      </c>
      <c r="H63" s="2" t="s">
        <v>19</v>
      </c>
      <c r="I63" s="2" t="s">
        <v>53</v>
      </c>
      <c r="J63" s="2">
        <v>19.399999999999999</v>
      </c>
      <c r="K63" s="2" t="s">
        <v>17</v>
      </c>
      <c r="L63" s="13">
        <f t="shared" si="4"/>
        <v>2.777777777777779E-2</v>
      </c>
      <c r="M63" s="3">
        <f t="shared" si="2"/>
        <v>40.000000000000014</v>
      </c>
      <c r="N63" s="5">
        <f t="shared" si="1"/>
        <v>0.66666666666666663</v>
      </c>
      <c r="O63" s="4">
        <f t="shared" si="3"/>
        <v>29.099999999999998</v>
      </c>
    </row>
    <row r="64" spans="1:15" x14ac:dyDescent="0.35">
      <c r="A64" s="8">
        <v>42401</v>
      </c>
      <c r="B64" s="26" t="s">
        <v>297</v>
      </c>
      <c r="C64" s="29">
        <f t="shared" si="0"/>
        <v>2</v>
      </c>
      <c r="D64" s="7">
        <v>0.50694444444444442</v>
      </c>
      <c r="E64" s="8">
        <v>42401</v>
      </c>
      <c r="F64" s="7">
        <v>0.52986111111111112</v>
      </c>
      <c r="G64" s="2" t="s">
        <v>10</v>
      </c>
      <c r="H64" s="2" t="s">
        <v>53</v>
      </c>
      <c r="I64" s="2" t="s">
        <v>19</v>
      </c>
      <c r="J64" s="2">
        <v>23.3</v>
      </c>
      <c r="K64" s="2" t="s">
        <v>17</v>
      </c>
      <c r="L64" s="13">
        <f t="shared" si="4"/>
        <v>2.2916666666666696E-2</v>
      </c>
      <c r="M64" s="3">
        <f t="shared" si="2"/>
        <v>33.000000000000043</v>
      </c>
      <c r="N64" s="5">
        <f t="shared" si="1"/>
        <v>0.55000000000000004</v>
      </c>
      <c r="O64" s="4">
        <f t="shared" si="3"/>
        <v>42.36363636363636</v>
      </c>
    </row>
    <row r="65" spans="1:15" x14ac:dyDescent="0.35">
      <c r="A65" s="8">
        <v>42401</v>
      </c>
      <c r="B65" s="26" t="s">
        <v>297</v>
      </c>
      <c r="C65" s="29">
        <f t="shared" si="0"/>
        <v>2</v>
      </c>
      <c r="D65" s="7">
        <v>0.53888888888888886</v>
      </c>
      <c r="E65" s="8">
        <v>42401</v>
      </c>
      <c r="F65" s="7">
        <v>0.54652777777777772</v>
      </c>
      <c r="G65" s="2" t="s">
        <v>10</v>
      </c>
      <c r="H65" s="2" t="s">
        <v>54</v>
      </c>
      <c r="I65" s="2" t="s">
        <v>42</v>
      </c>
      <c r="J65" s="2">
        <v>3.9</v>
      </c>
      <c r="K65" s="2" t="s">
        <v>12</v>
      </c>
      <c r="L65" s="13">
        <f t="shared" si="4"/>
        <v>7.6388888888888618E-3</v>
      </c>
      <c r="M65" s="3">
        <f t="shared" si="2"/>
        <v>10.999999999999961</v>
      </c>
      <c r="N65" s="5">
        <f t="shared" si="1"/>
        <v>0.18333333333333332</v>
      </c>
      <c r="O65" s="4">
        <f t="shared" si="3"/>
        <v>21.272727272727273</v>
      </c>
    </row>
    <row r="66" spans="1:15" x14ac:dyDescent="0.35">
      <c r="A66" s="8">
        <v>42402</v>
      </c>
      <c r="B66" s="26" t="s">
        <v>297</v>
      </c>
      <c r="C66" s="29">
        <f t="shared" ref="C66:C129" si="5">WEEKDAY(A66)</f>
        <v>3</v>
      </c>
      <c r="D66" s="7">
        <v>0.5444444444444444</v>
      </c>
      <c r="E66" s="8">
        <v>42402</v>
      </c>
      <c r="F66" s="7">
        <v>0.55763888888888891</v>
      </c>
      <c r="G66" s="2" t="s">
        <v>10</v>
      </c>
      <c r="H66" s="2" t="s">
        <v>42</v>
      </c>
      <c r="I66" s="2" t="s">
        <v>55</v>
      </c>
      <c r="J66" s="2">
        <v>8.3000000000000007</v>
      </c>
      <c r="K66" s="2" t="s">
        <v>15</v>
      </c>
      <c r="L66" s="13">
        <f t="shared" si="4"/>
        <v>1.3194444444444509E-2</v>
      </c>
      <c r="M66" s="3">
        <f t="shared" si="2"/>
        <v>19.000000000000092</v>
      </c>
      <c r="N66" s="5">
        <f t="shared" ref="N66:N129" si="6">(HOUR(L66)*60+MINUTE(L66))/60</f>
        <v>0.31666666666666665</v>
      </c>
      <c r="O66" s="4">
        <f t="shared" si="3"/>
        <v>26.210526315789476</v>
      </c>
    </row>
    <row r="67" spans="1:15" x14ac:dyDescent="0.35">
      <c r="A67" s="8">
        <v>42402</v>
      </c>
      <c r="B67" s="26" t="s">
        <v>297</v>
      </c>
      <c r="C67" s="29">
        <f t="shared" si="5"/>
        <v>3</v>
      </c>
      <c r="D67" s="7">
        <v>0.57708333333333328</v>
      </c>
      <c r="E67" s="8">
        <v>42402</v>
      </c>
      <c r="F67" s="7">
        <v>0.58750000000000002</v>
      </c>
      <c r="G67" s="2" t="s">
        <v>10</v>
      </c>
      <c r="H67" s="2" t="s">
        <v>19</v>
      </c>
      <c r="I67" s="2" t="s">
        <v>19</v>
      </c>
      <c r="J67" s="2">
        <v>6</v>
      </c>
      <c r="K67" s="2" t="s">
        <v>14</v>
      </c>
      <c r="L67" s="13">
        <f t="shared" si="4"/>
        <v>1.0416666666666741E-2</v>
      </c>
      <c r="M67" s="3">
        <f t="shared" ref="M67:M129" si="7">(F67-D67)*24*60</f>
        <v>15.000000000000107</v>
      </c>
      <c r="N67" s="5">
        <f t="shared" si="6"/>
        <v>0.25</v>
      </c>
      <c r="O67" s="4">
        <f t="shared" ref="O67:O129" si="8">J67/N67</f>
        <v>24</v>
      </c>
    </row>
    <row r="68" spans="1:15" x14ac:dyDescent="0.35">
      <c r="A68" s="8">
        <v>42402</v>
      </c>
      <c r="B68" s="26" t="s">
        <v>297</v>
      </c>
      <c r="C68" s="29">
        <f t="shared" si="5"/>
        <v>3</v>
      </c>
      <c r="D68" s="7">
        <v>0.60972222222222228</v>
      </c>
      <c r="E68" s="8">
        <v>42402</v>
      </c>
      <c r="F68" s="7">
        <v>0.61250000000000004</v>
      </c>
      <c r="G68" s="2" t="s">
        <v>10</v>
      </c>
      <c r="H68" s="2" t="s">
        <v>19</v>
      </c>
      <c r="I68" s="2" t="s">
        <v>19</v>
      </c>
      <c r="J68" s="2">
        <v>1.6</v>
      </c>
      <c r="K68" s="2" t="s">
        <v>14</v>
      </c>
      <c r="L68" s="13">
        <f t="shared" ref="L68:L131" si="9">IF(F68&gt;D68,F68-D68,F68-D68+1)</f>
        <v>2.7777777777777679E-3</v>
      </c>
      <c r="M68" s="3">
        <f t="shared" si="7"/>
        <v>3.9999999999999858</v>
      </c>
      <c r="N68" s="5">
        <f t="shared" si="6"/>
        <v>6.6666666666666666E-2</v>
      </c>
      <c r="O68" s="4">
        <f t="shared" si="8"/>
        <v>24</v>
      </c>
    </row>
    <row r="69" spans="1:15" x14ac:dyDescent="0.35">
      <c r="A69" s="8">
        <v>42404</v>
      </c>
      <c r="B69" s="26" t="s">
        <v>297</v>
      </c>
      <c r="C69" s="29">
        <f t="shared" si="5"/>
        <v>5</v>
      </c>
      <c r="D69" s="7">
        <v>0.3611111111111111</v>
      </c>
      <c r="E69" s="8">
        <v>42404</v>
      </c>
      <c r="F69" s="7">
        <v>0.37569444444444444</v>
      </c>
      <c r="G69" s="2" t="s">
        <v>10</v>
      </c>
      <c r="H69" s="2" t="s">
        <v>19</v>
      </c>
      <c r="I69" s="2" t="s">
        <v>20</v>
      </c>
      <c r="J69" s="2">
        <v>5.2</v>
      </c>
      <c r="K69" s="2" t="s">
        <v>14</v>
      </c>
      <c r="L69" s="13">
        <f t="shared" si="9"/>
        <v>1.4583333333333337E-2</v>
      </c>
      <c r="M69" s="3">
        <f t="shared" si="7"/>
        <v>21.000000000000007</v>
      </c>
      <c r="N69" s="5">
        <f t="shared" si="6"/>
        <v>0.35</v>
      </c>
      <c r="O69" s="4">
        <f t="shared" si="8"/>
        <v>14.857142857142859</v>
      </c>
    </row>
    <row r="70" spans="1:15" x14ac:dyDescent="0.35">
      <c r="A70" s="8">
        <v>42404</v>
      </c>
      <c r="B70" s="26" t="s">
        <v>297</v>
      </c>
      <c r="C70" s="29">
        <f t="shared" si="5"/>
        <v>5</v>
      </c>
      <c r="D70" s="7">
        <v>0.40069444444444446</v>
      </c>
      <c r="E70" s="8">
        <v>42404</v>
      </c>
      <c r="F70" s="7">
        <v>0.42291666666666666</v>
      </c>
      <c r="G70" s="2" t="s">
        <v>10</v>
      </c>
      <c r="H70" s="2" t="s">
        <v>20</v>
      </c>
      <c r="I70" s="2" t="s">
        <v>19</v>
      </c>
      <c r="J70" s="2">
        <v>9.6999999999999993</v>
      </c>
      <c r="K70" s="2" t="s">
        <v>12</v>
      </c>
      <c r="L70" s="13">
        <f t="shared" si="9"/>
        <v>2.2222222222222199E-2</v>
      </c>
      <c r="M70" s="3">
        <f t="shared" si="7"/>
        <v>31.999999999999964</v>
      </c>
      <c r="N70" s="5">
        <f t="shared" si="6"/>
        <v>0.53333333333333333</v>
      </c>
      <c r="O70" s="4">
        <f t="shared" si="8"/>
        <v>18.1875</v>
      </c>
    </row>
    <row r="71" spans="1:15" x14ac:dyDescent="0.35">
      <c r="A71" s="8">
        <v>42404</v>
      </c>
      <c r="B71" s="26" t="s">
        <v>297</v>
      </c>
      <c r="C71" s="29">
        <f t="shared" si="5"/>
        <v>5</v>
      </c>
      <c r="D71" s="7">
        <v>0.43472222222222223</v>
      </c>
      <c r="E71" s="8">
        <v>42404</v>
      </c>
      <c r="F71" s="7">
        <v>0.43888888888888888</v>
      </c>
      <c r="G71" s="2" t="s">
        <v>10</v>
      </c>
      <c r="H71" s="2" t="s">
        <v>19</v>
      </c>
      <c r="I71" s="2" t="s">
        <v>19</v>
      </c>
      <c r="J71" s="2">
        <v>1.6</v>
      </c>
      <c r="K71" s="2" t="s">
        <v>12</v>
      </c>
      <c r="L71" s="13">
        <f t="shared" si="9"/>
        <v>4.1666666666666519E-3</v>
      </c>
      <c r="M71" s="3">
        <f t="shared" si="7"/>
        <v>5.9999999999999787</v>
      </c>
      <c r="N71" s="5">
        <f t="shared" si="6"/>
        <v>0.1</v>
      </c>
      <c r="O71" s="4">
        <f t="shared" si="8"/>
        <v>16</v>
      </c>
    </row>
    <row r="72" spans="1:15" x14ac:dyDescent="0.35">
      <c r="A72" s="8">
        <v>42404</v>
      </c>
      <c r="B72" s="26" t="s">
        <v>297</v>
      </c>
      <c r="C72" s="29">
        <f t="shared" si="5"/>
        <v>5</v>
      </c>
      <c r="D72" s="7">
        <v>0.66597222222222219</v>
      </c>
      <c r="E72" s="8">
        <v>42404</v>
      </c>
      <c r="F72" s="7">
        <v>0.66874999999999996</v>
      </c>
      <c r="G72" s="2" t="s">
        <v>10</v>
      </c>
      <c r="H72" s="2" t="s">
        <v>19</v>
      </c>
      <c r="I72" s="2" t="s">
        <v>19</v>
      </c>
      <c r="J72" s="2">
        <v>1.1000000000000001</v>
      </c>
      <c r="K72" s="2" t="s">
        <v>12</v>
      </c>
      <c r="L72" s="13">
        <f t="shared" si="9"/>
        <v>2.7777777777777679E-3</v>
      </c>
      <c r="M72" s="3">
        <f t="shared" si="7"/>
        <v>3.9999999999999858</v>
      </c>
      <c r="N72" s="5">
        <f t="shared" si="6"/>
        <v>6.6666666666666666E-2</v>
      </c>
      <c r="O72" s="4">
        <f t="shared" si="8"/>
        <v>16.5</v>
      </c>
    </row>
    <row r="73" spans="1:15" x14ac:dyDescent="0.35">
      <c r="A73" s="8">
        <v>42404</v>
      </c>
      <c r="B73" s="26" t="s">
        <v>297</v>
      </c>
      <c r="C73" s="29">
        <f t="shared" si="5"/>
        <v>5</v>
      </c>
      <c r="D73" s="7">
        <v>0.69097222222222221</v>
      </c>
      <c r="E73" s="8">
        <v>42404</v>
      </c>
      <c r="F73" s="7">
        <v>0.69374999999999998</v>
      </c>
      <c r="G73" s="2" t="s">
        <v>10</v>
      </c>
      <c r="H73" s="2" t="s">
        <v>19</v>
      </c>
      <c r="I73" s="2" t="s">
        <v>19</v>
      </c>
      <c r="J73" s="2">
        <v>1.6</v>
      </c>
      <c r="K73" s="2" t="s">
        <v>12</v>
      </c>
      <c r="L73" s="13">
        <f t="shared" si="9"/>
        <v>2.7777777777777679E-3</v>
      </c>
      <c r="M73" s="3">
        <f t="shared" si="7"/>
        <v>3.9999999999999858</v>
      </c>
      <c r="N73" s="5">
        <f t="shared" si="6"/>
        <v>6.6666666666666666E-2</v>
      </c>
      <c r="O73" s="4">
        <f t="shared" si="8"/>
        <v>24</v>
      </c>
    </row>
    <row r="74" spans="1:15" x14ac:dyDescent="0.35">
      <c r="A74" s="8">
        <v>42404</v>
      </c>
      <c r="B74" s="26" t="s">
        <v>297</v>
      </c>
      <c r="C74" s="29">
        <f t="shared" si="5"/>
        <v>5</v>
      </c>
      <c r="D74" s="7">
        <v>0.75277777777777777</v>
      </c>
      <c r="E74" s="8">
        <v>42404</v>
      </c>
      <c r="F74" s="7">
        <v>0.77152777777777781</v>
      </c>
      <c r="G74" s="2" t="s">
        <v>10</v>
      </c>
      <c r="H74" s="2" t="s">
        <v>42</v>
      </c>
      <c r="I74" s="2" t="s">
        <v>56</v>
      </c>
      <c r="J74" s="2">
        <v>9</v>
      </c>
      <c r="K74" s="2" t="s">
        <v>15</v>
      </c>
      <c r="L74" s="13">
        <f t="shared" si="9"/>
        <v>1.8750000000000044E-2</v>
      </c>
      <c r="M74" s="3">
        <f t="shared" si="7"/>
        <v>27.000000000000064</v>
      </c>
      <c r="N74" s="5">
        <f t="shared" si="6"/>
        <v>0.45</v>
      </c>
      <c r="O74" s="4">
        <f t="shared" si="8"/>
        <v>20</v>
      </c>
    </row>
    <row r="75" spans="1:15" x14ac:dyDescent="0.35">
      <c r="A75" s="8">
        <v>42404</v>
      </c>
      <c r="B75" s="26" t="s">
        <v>297</v>
      </c>
      <c r="C75" s="29">
        <f t="shared" si="5"/>
        <v>5</v>
      </c>
      <c r="D75" s="7">
        <v>0.85833333333333328</v>
      </c>
      <c r="E75" s="8">
        <v>42404</v>
      </c>
      <c r="F75" s="7">
        <v>0.87152777777777779</v>
      </c>
      <c r="G75" s="2" t="s">
        <v>10</v>
      </c>
      <c r="H75" s="2" t="s">
        <v>19</v>
      </c>
      <c r="I75" s="2" t="s">
        <v>19</v>
      </c>
      <c r="J75" s="2">
        <v>7.7</v>
      </c>
      <c r="K75" s="2" t="s">
        <v>15</v>
      </c>
      <c r="L75" s="13">
        <f t="shared" si="9"/>
        <v>1.3194444444444509E-2</v>
      </c>
      <c r="M75" s="3">
        <f t="shared" si="7"/>
        <v>19.000000000000092</v>
      </c>
      <c r="N75" s="5">
        <f t="shared" si="6"/>
        <v>0.31666666666666665</v>
      </c>
      <c r="O75" s="4">
        <f t="shared" si="8"/>
        <v>24.315789473684212</v>
      </c>
    </row>
    <row r="76" spans="1:15" x14ac:dyDescent="0.35">
      <c r="A76" s="8">
        <v>42405</v>
      </c>
      <c r="B76" s="26" t="s">
        <v>297</v>
      </c>
      <c r="C76" s="29">
        <f t="shared" si="5"/>
        <v>6</v>
      </c>
      <c r="D76" s="7">
        <v>0.4909722222222222</v>
      </c>
      <c r="E76" s="8">
        <v>42405</v>
      </c>
      <c r="F76" s="7">
        <v>0.50486111111111109</v>
      </c>
      <c r="G76" s="2" t="s">
        <v>10</v>
      </c>
      <c r="H76" s="2" t="s">
        <v>19</v>
      </c>
      <c r="I76" s="2" t="s">
        <v>40</v>
      </c>
      <c r="J76" s="2">
        <v>10.4</v>
      </c>
      <c r="K76" s="2" t="s">
        <v>15</v>
      </c>
      <c r="L76" s="13">
        <f t="shared" si="9"/>
        <v>1.3888888888888895E-2</v>
      </c>
      <c r="M76" s="3">
        <f t="shared" si="7"/>
        <v>20.000000000000007</v>
      </c>
      <c r="N76" s="5">
        <f t="shared" si="6"/>
        <v>0.33333333333333331</v>
      </c>
      <c r="O76" s="4">
        <f t="shared" si="8"/>
        <v>31.200000000000003</v>
      </c>
    </row>
    <row r="77" spans="1:15" x14ac:dyDescent="0.35">
      <c r="A77" s="8">
        <v>42405</v>
      </c>
      <c r="B77" s="26" t="s">
        <v>297</v>
      </c>
      <c r="C77" s="29">
        <f t="shared" si="5"/>
        <v>6</v>
      </c>
      <c r="D77" s="7">
        <v>0.55694444444444446</v>
      </c>
      <c r="E77" s="8">
        <v>42405</v>
      </c>
      <c r="F77" s="7">
        <v>0.57013888888888886</v>
      </c>
      <c r="G77" s="2" t="s">
        <v>10</v>
      </c>
      <c r="H77" s="2" t="s">
        <v>40</v>
      </c>
      <c r="I77" s="2" t="s">
        <v>19</v>
      </c>
      <c r="J77" s="2">
        <v>10.4</v>
      </c>
      <c r="K77" s="2" t="s">
        <v>15</v>
      </c>
      <c r="L77" s="13">
        <f t="shared" si="9"/>
        <v>1.3194444444444398E-2</v>
      </c>
      <c r="M77" s="3">
        <f t="shared" si="7"/>
        <v>18.999999999999932</v>
      </c>
      <c r="N77" s="5">
        <f t="shared" si="6"/>
        <v>0.31666666666666665</v>
      </c>
      <c r="O77" s="4">
        <f t="shared" si="8"/>
        <v>32.842105263157897</v>
      </c>
    </row>
    <row r="78" spans="1:15" x14ac:dyDescent="0.35">
      <c r="A78" s="8">
        <v>42406</v>
      </c>
      <c r="B78" s="26" t="s">
        <v>297</v>
      </c>
      <c r="C78" s="29">
        <f t="shared" si="5"/>
        <v>7</v>
      </c>
      <c r="D78" s="7">
        <v>0.68055555555555558</v>
      </c>
      <c r="E78" s="8">
        <v>42406</v>
      </c>
      <c r="F78" s="7">
        <v>0.70347222222222228</v>
      </c>
      <c r="G78" s="2" t="s">
        <v>10</v>
      </c>
      <c r="H78" s="2" t="s">
        <v>19</v>
      </c>
      <c r="I78" s="2" t="s">
        <v>44</v>
      </c>
      <c r="J78" s="2">
        <v>11.4</v>
      </c>
      <c r="K78" s="2" t="s">
        <v>57</v>
      </c>
      <c r="L78" s="13">
        <f t="shared" si="9"/>
        <v>2.2916666666666696E-2</v>
      </c>
      <c r="M78" s="3">
        <f t="shared" si="7"/>
        <v>33.000000000000043</v>
      </c>
      <c r="N78" s="5">
        <f t="shared" si="6"/>
        <v>0.55000000000000004</v>
      </c>
      <c r="O78" s="4">
        <f t="shared" si="8"/>
        <v>20.727272727272727</v>
      </c>
    </row>
    <row r="79" spans="1:15" x14ac:dyDescent="0.35">
      <c r="A79" s="8">
        <v>42406</v>
      </c>
      <c r="B79" s="26" t="s">
        <v>297</v>
      </c>
      <c r="C79" s="29">
        <f t="shared" si="5"/>
        <v>7</v>
      </c>
      <c r="D79" s="7">
        <v>0.7895833333333333</v>
      </c>
      <c r="E79" s="8">
        <v>42406</v>
      </c>
      <c r="F79" s="7">
        <v>0.80625000000000002</v>
      </c>
      <c r="G79" s="2" t="s">
        <v>10</v>
      </c>
      <c r="H79" s="2" t="s">
        <v>44</v>
      </c>
      <c r="I79" s="2" t="s">
        <v>19</v>
      </c>
      <c r="J79" s="2">
        <v>9</v>
      </c>
      <c r="K79" s="2" t="s">
        <v>14</v>
      </c>
      <c r="L79" s="13">
        <f t="shared" si="9"/>
        <v>1.6666666666666718E-2</v>
      </c>
      <c r="M79" s="3">
        <f t="shared" si="7"/>
        <v>24.000000000000075</v>
      </c>
      <c r="N79" s="5">
        <f t="shared" si="6"/>
        <v>0.4</v>
      </c>
      <c r="O79" s="4">
        <f t="shared" si="8"/>
        <v>22.5</v>
      </c>
    </row>
    <row r="80" spans="1:15" x14ac:dyDescent="0.35">
      <c r="A80" s="8">
        <v>42406</v>
      </c>
      <c r="B80" s="26" t="s">
        <v>297</v>
      </c>
      <c r="C80" s="29">
        <f t="shared" si="5"/>
        <v>7</v>
      </c>
      <c r="D80" s="7">
        <v>0.81111111111111112</v>
      </c>
      <c r="E80" s="8">
        <v>42406</v>
      </c>
      <c r="F80" s="7">
        <v>0.81736111111111109</v>
      </c>
      <c r="G80" s="2" t="s">
        <v>10</v>
      </c>
      <c r="H80" s="2" t="s">
        <v>58</v>
      </c>
      <c r="I80" s="2" t="s">
        <v>42</v>
      </c>
      <c r="J80" s="2">
        <v>3.2</v>
      </c>
      <c r="K80" s="2" t="s">
        <v>12</v>
      </c>
      <c r="L80" s="13">
        <f t="shared" si="9"/>
        <v>6.2499999999999778E-3</v>
      </c>
      <c r="M80" s="3">
        <f t="shared" si="7"/>
        <v>8.999999999999968</v>
      </c>
      <c r="N80" s="5">
        <f t="shared" si="6"/>
        <v>0.15</v>
      </c>
      <c r="O80" s="4">
        <f t="shared" si="8"/>
        <v>21.333333333333336</v>
      </c>
    </row>
    <row r="81" spans="1:15" x14ac:dyDescent="0.35">
      <c r="A81" s="8">
        <v>42407</v>
      </c>
      <c r="B81" s="26" t="s">
        <v>297</v>
      </c>
      <c r="C81" s="29">
        <f t="shared" si="5"/>
        <v>1</v>
      </c>
      <c r="D81" s="7">
        <v>0.7006944444444444</v>
      </c>
      <c r="E81" s="8">
        <v>42407</v>
      </c>
      <c r="F81" s="7">
        <v>0.70902777777777781</v>
      </c>
      <c r="G81" s="2" t="s">
        <v>10</v>
      </c>
      <c r="H81" s="2" t="s">
        <v>19</v>
      </c>
      <c r="I81" s="2" t="s">
        <v>52</v>
      </c>
      <c r="J81" s="2">
        <v>5.6</v>
      </c>
      <c r="K81" s="2" t="s">
        <v>14</v>
      </c>
      <c r="L81" s="13">
        <f t="shared" si="9"/>
        <v>8.3333333333334147E-3</v>
      </c>
      <c r="M81" s="3">
        <f t="shared" si="7"/>
        <v>12.000000000000117</v>
      </c>
      <c r="N81" s="5">
        <f t="shared" si="6"/>
        <v>0.2</v>
      </c>
      <c r="O81" s="4">
        <f t="shared" si="8"/>
        <v>27.999999999999996</v>
      </c>
    </row>
    <row r="82" spans="1:15" x14ac:dyDescent="0.35">
      <c r="A82" s="8">
        <v>42407</v>
      </c>
      <c r="B82" s="26" t="s">
        <v>297</v>
      </c>
      <c r="C82" s="29">
        <f t="shared" si="5"/>
        <v>1</v>
      </c>
      <c r="D82" s="7">
        <v>0.75208333333333333</v>
      </c>
      <c r="E82" s="8">
        <v>42407</v>
      </c>
      <c r="F82" s="7">
        <v>0.76180555555555551</v>
      </c>
      <c r="G82" s="2" t="s">
        <v>10</v>
      </c>
      <c r="H82" s="2" t="s">
        <v>52</v>
      </c>
      <c r="I82" s="2" t="s">
        <v>19</v>
      </c>
      <c r="J82" s="2">
        <v>5.7</v>
      </c>
      <c r="K82" s="2" t="s">
        <v>17</v>
      </c>
      <c r="L82" s="13">
        <f t="shared" si="9"/>
        <v>9.7222222222221877E-3</v>
      </c>
      <c r="M82" s="3">
        <f t="shared" si="7"/>
        <v>13.99999999999995</v>
      </c>
      <c r="N82" s="5">
        <f t="shared" si="6"/>
        <v>0.23333333333333334</v>
      </c>
      <c r="O82" s="4">
        <f t="shared" si="8"/>
        <v>24.428571428571431</v>
      </c>
    </row>
    <row r="83" spans="1:15" x14ac:dyDescent="0.35">
      <c r="A83" s="8">
        <v>42407</v>
      </c>
      <c r="B83" s="26" t="s">
        <v>297</v>
      </c>
      <c r="C83" s="29">
        <f t="shared" si="5"/>
        <v>1</v>
      </c>
      <c r="D83" s="7">
        <v>0.77708333333333335</v>
      </c>
      <c r="E83" s="8">
        <v>42407</v>
      </c>
      <c r="F83" s="7">
        <v>0.78680555555555554</v>
      </c>
      <c r="G83" s="2" t="s">
        <v>10</v>
      </c>
      <c r="H83" s="2" t="s">
        <v>19</v>
      </c>
      <c r="I83" s="2" t="s">
        <v>20</v>
      </c>
      <c r="J83" s="2">
        <v>6.1</v>
      </c>
      <c r="K83" s="2" t="s">
        <v>28</v>
      </c>
      <c r="L83" s="13">
        <f t="shared" si="9"/>
        <v>9.7222222222221877E-3</v>
      </c>
      <c r="M83" s="3">
        <f t="shared" si="7"/>
        <v>13.99999999999995</v>
      </c>
      <c r="N83" s="5">
        <f t="shared" si="6"/>
        <v>0.23333333333333334</v>
      </c>
      <c r="O83" s="4">
        <f t="shared" si="8"/>
        <v>26.142857142857142</v>
      </c>
    </row>
    <row r="84" spans="1:15" x14ac:dyDescent="0.35">
      <c r="A84" s="8">
        <v>42407</v>
      </c>
      <c r="B84" s="26" t="s">
        <v>297</v>
      </c>
      <c r="C84" s="29">
        <f t="shared" si="5"/>
        <v>1</v>
      </c>
      <c r="D84" s="7">
        <v>0.84861111111111109</v>
      </c>
      <c r="E84" s="8">
        <v>42407</v>
      </c>
      <c r="F84" s="7">
        <v>0.86111111111111116</v>
      </c>
      <c r="G84" s="2" t="s">
        <v>10</v>
      </c>
      <c r="H84" s="2" t="s">
        <v>20</v>
      </c>
      <c r="I84" s="2" t="s">
        <v>19</v>
      </c>
      <c r="J84" s="2">
        <v>6.1</v>
      </c>
      <c r="K84" s="2" t="s">
        <v>15</v>
      </c>
      <c r="L84" s="13">
        <f t="shared" si="9"/>
        <v>1.2500000000000067E-2</v>
      </c>
      <c r="M84" s="3">
        <f t="shared" si="7"/>
        <v>18.000000000000096</v>
      </c>
      <c r="N84" s="5">
        <f t="shared" si="6"/>
        <v>0.3</v>
      </c>
      <c r="O84" s="4">
        <f t="shared" si="8"/>
        <v>20.333333333333332</v>
      </c>
    </row>
    <row r="85" spans="1:15" x14ac:dyDescent="0.35">
      <c r="A85" s="8">
        <v>42408</v>
      </c>
      <c r="B85" s="26" t="s">
        <v>297</v>
      </c>
      <c r="C85" s="29">
        <f t="shared" si="5"/>
        <v>2</v>
      </c>
      <c r="D85" s="7">
        <v>0.5395833333333333</v>
      </c>
      <c r="E85" s="8">
        <v>42408</v>
      </c>
      <c r="F85" s="7">
        <v>0.54722222222222228</v>
      </c>
      <c r="G85" s="2" t="s">
        <v>10</v>
      </c>
      <c r="H85" s="2" t="s">
        <v>42</v>
      </c>
      <c r="I85" s="2" t="s">
        <v>58</v>
      </c>
      <c r="J85" s="2">
        <v>4.3</v>
      </c>
      <c r="K85" s="2" t="s">
        <v>12</v>
      </c>
      <c r="L85" s="13">
        <f t="shared" si="9"/>
        <v>7.6388888888889728E-3</v>
      </c>
      <c r="M85" s="3">
        <f t="shared" si="7"/>
        <v>11.000000000000121</v>
      </c>
      <c r="N85" s="5">
        <f t="shared" si="6"/>
        <v>0.18333333333333332</v>
      </c>
      <c r="O85" s="4">
        <f t="shared" si="8"/>
        <v>23.454545454545457</v>
      </c>
    </row>
    <row r="86" spans="1:15" x14ac:dyDescent="0.35">
      <c r="A86" s="8">
        <v>42408</v>
      </c>
      <c r="B86" s="26" t="s">
        <v>297</v>
      </c>
      <c r="C86" s="29">
        <f t="shared" si="5"/>
        <v>2</v>
      </c>
      <c r="D86" s="7">
        <v>0.58333333333333337</v>
      </c>
      <c r="E86" s="8">
        <v>42408</v>
      </c>
      <c r="F86" s="7">
        <v>0.59027777777777779</v>
      </c>
      <c r="G86" s="2" t="s">
        <v>10</v>
      </c>
      <c r="H86" s="2" t="s">
        <v>58</v>
      </c>
      <c r="I86" s="2" t="s">
        <v>42</v>
      </c>
      <c r="J86" s="2">
        <v>2.7</v>
      </c>
      <c r="K86" s="2" t="s">
        <v>12</v>
      </c>
      <c r="L86" s="13">
        <f t="shared" si="9"/>
        <v>6.9444444444444198E-3</v>
      </c>
      <c r="M86" s="3">
        <f t="shared" si="7"/>
        <v>9.9999999999999645</v>
      </c>
      <c r="N86" s="5">
        <f t="shared" si="6"/>
        <v>0.16666666666666666</v>
      </c>
      <c r="O86" s="4">
        <f t="shared" si="8"/>
        <v>16.200000000000003</v>
      </c>
    </row>
    <row r="87" spans="1:15" x14ac:dyDescent="0.35">
      <c r="A87" s="8">
        <v>42409</v>
      </c>
      <c r="B87" s="26" t="s">
        <v>297</v>
      </c>
      <c r="C87" s="29">
        <f t="shared" si="5"/>
        <v>3</v>
      </c>
      <c r="D87" s="7">
        <v>0.45416666666666666</v>
      </c>
      <c r="E87" s="8">
        <v>42409</v>
      </c>
      <c r="F87" s="7">
        <v>0.46319444444444446</v>
      </c>
      <c r="G87" s="2" t="s">
        <v>59</v>
      </c>
      <c r="H87" s="2" t="s">
        <v>42</v>
      </c>
      <c r="I87" s="2" t="s">
        <v>54</v>
      </c>
      <c r="J87" s="2">
        <v>5.3</v>
      </c>
      <c r="K87" s="2" t="s">
        <v>13</v>
      </c>
      <c r="L87" s="13">
        <f t="shared" si="9"/>
        <v>9.0277777777778012E-3</v>
      </c>
      <c r="M87" s="3">
        <f t="shared" si="7"/>
        <v>13.000000000000034</v>
      </c>
      <c r="N87" s="5">
        <f t="shared" si="6"/>
        <v>0.21666666666666667</v>
      </c>
      <c r="O87" s="4">
        <f t="shared" si="8"/>
        <v>24.46153846153846</v>
      </c>
    </row>
    <row r="88" spans="1:15" x14ac:dyDescent="0.35">
      <c r="A88" s="8">
        <v>42409</v>
      </c>
      <c r="B88" s="26" t="s">
        <v>297</v>
      </c>
      <c r="C88" s="29">
        <f t="shared" si="5"/>
        <v>3</v>
      </c>
      <c r="D88" s="7">
        <v>0.48819444444444443</v>
      </c>
      <c r="E88" s="8">
        <v>42409</v>
      </c>
      <c r="F88" s="7">
        <v>0.49305555555555558</v>
      </c>
      <c r="G88" s="2" t="s">
        <v>59</v>
      </c>
      <c r="H88" s="2" t="s">
        <v>54</v>
      </c>
      <c r="I88" s="2" t="s">
        <v>60</v>
      </c>
      <c r="J88" s="2">
        <v>3</v>
      </c>
      <c r="K88" s="2" t="s">
        <v>13</v>
      </c>
      <c r="L88" s="13">
        <f t="shared" si="9"/>
        <v>4.8611111111111494E-3</v>
      </c>
      <c r="M88" s="3">
        <f t="shared" si="7"/>
        <v>7.0000000000000551</v>
      </c>
      <c r="N88" s="5">
        <f t="shared" si="6"/>
        <v>0.11666666666666667</v>
      </c>
      <c r="O88" s="4">
        <f t="shared" si="8"/>
        <v>25.714285714285715</v>
      </c>
    </row>
    <row r="89" spans="1:15" x14ac:dyDescent="0.35">
      <c r="A89" s="8">
        <v>42409</v>
      </c>
      <c r="B89" s="26" t="s">
        <v>297</v>
      </c>
      <c r="C89" s="29">
        <f t="shared" si="5"/>
        <v>3</v>
      </c>
      <c r="D89" s="7">
        <v>0.56666666666666665</v>
      </c>
      <c r="E89" s="8">
        <v>42409</v>
      </c>
      <c r="F89" s="7">
        <v>0.57777777777777772</v>
      </c>
      <c r="G89" s="2" t="s">
        <v>59</v>
      </c>
      <c r="H89" s="2" t="s">
        <v>60</v>
      </c>
      <c r="I89" s="2" t="s">
        <v>61</v>
      </c>
      <c r="J89" s="2">
        <v>5.0999999999999996</v>
      </c>
      <c r="K89" s="2" t="s">
        <v>13</v>
      </c>
      <c r="L89" s="13">
        <f t="shared" si="9"/>
        <v>1.1111111111111072E-2</v>
      </c>
      <c r="M89" s="3">
        <f t="shared" si="7"/>
        <v>15.999999999999943</v>
      </c>
      <c r="N89" s="5">
        <f t="shared" si="6"/>
        <v>0.26666666666666666</v>
      </c>
      <c r="O89" s="4">
        <f t="shared" si="8"/>
        <v>19.125</v>
      </c>
    </row>
    <row r="90" spans="1:15" x14ac:dyDescent="0.35">
      <c r="A90" s="8">
        <v>42409</v>
      </c>
      <c r="B90" s="26" t="s">
        <v>297</v>
      </c>
      <c r="C90" s="29">
        <f t="shared" si="5"/>
        <v>3</v>
      </c>
      <c r="D90" s="7">
        <v>0.58194444444444449</v>
      </c>
      <c r="E90" s="8">
        <v>42409</v>
      </c>
      <c r="F90" s="7">
        <v>0.58472222222222225</v>
      </c>
      <c r="G90" s="2" t="s">
        <v>59</v>
      </c>
      <c r="H90" s="2" t="s">
        <v>61</v>
      </c>
      <c r="I90" s="2" t="s">
        <v>42</v>
      </c>
      <c r="J90" s="2">
        <v>1.5</v>
      </c>
      <c r="K90" s="2" t="s">
        <v>13</v>
      </c>
      <c r="L90" s="13">
        <f t="shared" si="9"/>
        <v>2.7777777777777679E-3</v>
      </c>
      <c r="M90" s="3">
        <f t="shared" si="7"/>
        <v>3.9999999999999858</v>
      </c>
      <c r="N90" s="5">
        <f t="shared" si="6"/>
        <v>6.6666666666666666E-2</v>
      </c>
      <c r="O90" s="4">
        <f t="shared" si="8"/>
        <v>22.5</v>
      </c>
    </row>
    <row r="91" spans="1:15" x14ac:dyDescent="0.35">
      <c r="A91" s="8">
        <v>42409</v>
      </c>
      <c r="B91" s="26" t="s">
        <v>297</v>
      </c>
      <c r="C91" s="29">
        <f t="shared" si="5"/>
        <v>3</v>
      </c>
      <c r="D91" s="7">
        <v>0.78819444444444442</v>
      </c>
      <c r="E91" s="8">
        <v>42409</v>
      </c>
      <c r="F91" s="7">
        <v>0.7993055555555556</v>
      </c>
      <c r="G91" s="2" t="s">
        <v>10</v>
      </c>
      <c r="H91" s="2" t="s">
        <v>19</v>
      </c>
      <c r="I91" s="2" t="s">
        <v>20</v>
      </c>
      <c r="J91" s="2">
        <v>6.1</v>
      </c>
      <c r="K91" s="2" t="s">
        <v>13</v>
      </c>
      <c r="L91" s="13">
        <f t="shared" si="9"/>
        <v>1.1111111111111183E-2</v>
      </c>
      <c r="M91" s="3">
        <f t="shared" si="7"/>
        <v>16.000000000000103</v>
      </c>
      <c r="N91" s="5">
        <f t="shared" si="6"/>
        <v>0.26666666666666666</v>
      </c>
      <c r="O91" s="4">
        <f t="shared" si="8"/>
        <v>22.875</v>
      </c>
    </row>
    <row r="92" spans="1:15" x14ac:dyDescent="0.35">
      <c r="A92" s="8">
        <v>42409</v>
      </c>
      <c r="B92" s="26" t="s">
        <v>297</v>
      </c>
      <c r="C92" s="29">
        <f t="shared" si="5"/>
        <v>3</v>
      </c>
      <c r="D92" s="7">
        <v>0.85</v>
      </c>
      <c r="E92" s="8">
        <v>42409</v>
      </c>
      <c r="F92" s="7">
        <v>0.86111111111111116</v>
      </c>
      <c r="G92" s="2" t="s">
        <v>10</v>
      </c>
      <c r="H92" s="2" t="s">
        <v>20</v>
      </c>
      <c r="I92" s="2" t="s">
        <v>19</v>
      </c>
      <c r="J92" s="2">
        <v>6.1</v>
      </c>
      <c r="K92" s="2" t="s">
        <v>12</v>
      </c>
      <c r="L92" s="13">
        <f t="shared" si="9"/>
        <v>1.1111111111111183E-2</v>
      </c>
      <c r="M92" s="3">
        <f t="shared" si="7"/>
        <v>16.000000000000103</v>
      </c>
      <c r="N92" s="5">
        <f t="shared" si="6"/>
        <v>0.26666666666666666</v>
      </c>
      <c r="O92" s="4">
        <f t="shared" si="8"/>
        <v>22.875</v>
      </c>
    </row>
    <row r="93" spans="1:15" x14ac:dyDescent="0.35">
      <c r="A93" s="8">
        <v>42411</v>
      </c>
      <c r="B93" s="26" t="s">
        <v>297</v>
      </c>
      <c r="C93" s="29">
        <f t="shared" si="5"/>
        <v>5</v>
      </c>
      <c r="D93" s="7">
        <v>0.68611111111111112</v>
      </c>
      <c r="E93" s="8">
        <v>42411</v>
      </c>
      <c r="F93" s="7">
        <v>0.71527777777777779</v>
      </c>
      <c r="G93" s="2" t="s">
        <v>10</v>
      </c>
      <c r="H93" s="2" t="s">
        <v>19</v>
      </c>
      <c r="I93" s="2" t="s">
        <v>44</v>
      </c>
      <c r="J93" s="2">
        <v>17.3</v>
      </c>
      <c r="K93" s="2" t="s">
        <v>12</v>
      </c>
      <c r="L93" s="13">
        <f t="shared" si="9"/>
        <v>2.9166666666666674E-2</v>
      </c>
      <c r="M93" s="3">
        <f t="shared" si="7"/>
        <v>42.000000000000014</v>
      </c>
      <c r="N93" s="5">
        <f t="shared" si="6"/>
        <v>0.7</v>
      </c>
      <c r="O93" s="4">
        <f t="shared" si="8"/>
        <v>24.714285714285715</v>
      </c>
    </row>
    <row r="94" spans="1:15" x14ac:dyDescent="0.35">
      <c r="A94" s="8">
        <v>42411</v>
      </c>
      <c r="B94" s="26" t="s">
        <v>297</v>
      </c>
      <c r="C94" s="29">
        <f t="shared" si="5"/>
        <v>5</v>
      </c>
      <c r="D94" s="7">
        <v>0.74236111111111114</v>
      </c>
      <c r="E94" s="8">
        <v>42411</v>
      </c>
      <c r="F94" s="7">
        <v>0.75694444444444442</v>
      </c>
      <c r="G94" s="2" t="s">
        <v>10</v>
      </c>
      <c r="H94" s="2" t="s">
        <v>62</v>
      </c>
      <c r="I94" s="2" t="s">
        <v>63</v>
      </c>
      <c r="J94" s="2">
        <v>5.7</v>
      </c>
      <c r="K94" s="2" t="s">
        <v>12</v>
      </c>
      <c r="L94" s="13">
        <f t="shared" si="9"/>
        <v>1.4583333333333282E-2</v>
      </c>
      <c r="M94" s="3">
        <f t="shared" si="7"/>
        <v>20.999999999999925</v>
      </c>
      <c r="N94" s="5">
        <f t="shared" si="6"/>
        <v>0.35</v>
      </c>
      <c r="O94" s="4">
        <f t="shared" si="8"/>
        <v>16.285714285714288</v>
      </c>
    </row>
    <row r="95" spans="1:15" x14ac:dyDescent="0.35">
      <c r="A95" s="8">
        <v>42411</v>
      </c>
      <c r="B95" s="26" t="s">
        <v>297</v>
      </c>
      <c r="C95" s="29">
        <f t="shared" si="5"/>
        <v>5</v>
      </c>
      <c r="D95" s="7">
        <v>0.76666666666666672</v>
      </c>
      <c r="E95" s="8">
        <v>42411</v>
      </c>
      <c r="F95" s="7">
        <v>0.78194444444444444</v>
      </c>
      <c r="G95" s="2" t="s">
        <v>10</v>
      </c>
      <c r="H95" s="2" t="s">
        <v>44</v>
      </c>
      <c r="I95" s="2" t="s">
        <v>20</v>
      </c>
      <c r="J95" s="2">
        <v>13.5</v>
      </c>
      <c r="K95" s="2" t="s">
        <v>28</v>
      </c>
      <c r="L95" s="13">
        <f t="shared" si="9"/>
        <v>1.5277777777777724E-2</v>
      </c>
      <c r="M95" s="3">
        <f t="shared" si="7"/>
        <v>21.999999999999922</v>
      </c>
      <c r="N95" s="5">
        <f t="shared" si="6"/>
        <v>0.36666666666666664</v>
      </c>
      <c r="O95" s="4">
        <f t="shared" si="8"/>
        <v>36.81818181818182</v>
      </c>
    </row>
    <row r="96" spans="1:15" x14ac:dyDescent="0.35">
      <c r="A96" s="8">
        <v>42411</v>
      </c>
      <c r="B96" s="26" t="s">
        <v>297</v>
      </c>
      <c r="C96" s="29">
        <f t="shared" si="5"/>
        <v>5</v>
      </c>
      <c r="D96" s="7">
        <v>0.85833333333333328</v>
      </c>
      <c r="E96" s="8">
        <v>42411</v>
      </c>
      <c r="F96" s="7">
        <v>0.86875000000000002</v>
      </c>
      <c r="G96" s="2" t="s">
        <v>10</v>
      </c>
      <c r="H96" s="2" t="s">
        <v>20</v>
      </c>
      <c r="I96" s="2" t="s">
        <v>19</v>
      </c>
      <c r="J96" s="2">
        <v>6.1</v>
      </c>
      <c r="K96" s="2" t="s">
        <v>28</v>
      </c>
      <c r="L96" s="13">
        <f t="shared" si="9"/>
        <v>1.0416666666666741E-2</v>
      </c>
      <c r="M96" s="3">
        <f t="shared" si="7"/>
        <v>15.000000000000107</v>
      </c>
      <c r="N96" s="5">
        <f t="shared" si="6"/>
        <v>0.25</v>
      </c>
      <c r="O96" s="4">
        <f t="shared" si="8"/>
        <v>24.4</v>
      </c>
    </row>
    <row r="97" spans="1:15" x14ac:dyDescent="0.35">
      <c r="A97" s="8">
        <v>42412</v>
      </c>
      <c r="B97" s="26" t="s">
        <v>297</v>
      </c>
      <c r="C97" s="29">
        <f t="shared" si="5"/>
        <v>6</v>
      </c>
      <c r="D97" s="7">
        <v>0.34791666666666665</v>
      </c>
      <c r="E97" s="8">
        <v>42412</v>
      </c>
      <c r="F97" s="7">
        <v>0.36249999999999999</v>
      </c>
      <c r="G97" s="2" t="s">
        <v>10</v>
      </c>
      <c r="H97" s="2" t="s">
        <v>19</v>
      </c>
      <c r="I97" s="2" t="s">
        <v>40</v>
      </c>
      <c r="J97" s="2">
        <v>8.5</v>
      </c>
      <c r="K97" s="2" t="s">
        <v>28</v>
      </c>
      <c r="L97" s="13">
        <f t="shared" si="9"/>
        <v>1.4583333333333337E-2</v>
      </c>
      <c r="M97" s="3">
        <f t="shared" si="7"/>
        <v>21.000000000000007</v>
      </c>
      <c r="N97" s="5">
        <f t="shared" si="6"/>
        <v>0.35</v>
      </c>
      <c r="O97" s="4">
        <f t="shared" si="8"/>
        <v>24.285714285714288</v>
      </c>
    </row>
    <row r="98" spans="1:15" x14ac:dyDescent="0.35">
      <c r="A98" s="8">
        <v>42412</v>
      </c>
      <c r="B98" s="26" t="s">
        <v>297</v>
      </c>
      <c r="C98" s="29">
        <f t="shared" si="5"/>
        <v>6</v>
      </c>
      <c r="D98" s="7">
        <v>0.44791666666666669</v>
      </c>
      <c r="E98" s="8">
        <v>42412</v>
      </c>
      <c r="F98" s="7">
        <v>0.45277777777777778</v>
      </c>
      <c r="G98" s="2" t="s">
        <v>10</v>
      </c>
      <c r="H98" s="2" t="s">
        <v>40</v>
      </c>
      <c r="I98" s="2" t="s">
        <v>20</v>
      </c>
      <c r="J98" s="2">
        <v>2.6</v>
      </c>
      <c r="K98" s="2" t="s">
        <v>28</v>
      </c>
      <c r="L98" s="13">
        <f t="shared" si="9"/>
        <v>4.8611111111110938E-3</v>
      </c>
      <c r="M98" s="3">
        <f t="shared" si="7"/>
        <v>6.9999999999999751</v>
      </c>
      <c r="N98" s="5">
        <f t="shared" si="6"/>
        <v>0.11666666666666667</v>
      </c>
      <c r="O98" s="4">
        <f t="shared" si="8"/>
        <v>22.285714285714285</v>
      </c>
    </row>
    <row r="99" spans="1:15" x14ac:dyDescent="0.35">
      <c r="A99" s="8">
        <v>42412</v>
      </c>
      <c r="B99" s="26" t="s">
        <v>297</v>
      </c>
      <c r="C99" s="29">
        <f t="shared" si="5"/>
        <v>6</v>
      </c>
      <c r="D99" s="7">
        <v>0.46805555555555556</v>
      </c>
      <c r="E99" s="8">
        <v>42412</v>
      </c>
      <c r="F99" s="7">
        <v>0.4826388888888889</v>
      </c>
      <c r="G99" s="2" t="s">
        <v>10</v>
      </c>
      <c r="H99" s="2" t="s">
        <v>20</v>
      </c>
      <c r="I99" s="2" t="s">
        <v>44</v>
      </c>
      <c r="J99" s="2">
        <v>17</v>
      </c>
      <c r="K99" s="2" t="s">
        <v>17</v>
      </c>
      <c r="L99" s="13">
        <f t="shared" si="9"/>
        <v>1.4583333333333337E-2</v>
      </c>
      <c r="M99" s="3">
        <f t="shared" si="7"/>
        <v>21.000000000000007</v>
      </c>
      <c r="N99" s="5">
        <f t="shared" si="6"/>
        <v>0.35</v>
      </c>
      <c r="O99" s="4">
        <f t="shared" si="8"/>
        <v>48.571428571428577</v>
      </c>
    </row>
    <row r="100" spans="1:15" x14ac:dyDescent="0.35">
      <c r="A100" s="8">
        <v>42412</v>
      </c>
      <c r="B100" s="26" t="s">
        <v>297</v>
      </c>
      <c r="C100" s="29">
        <f t="shared" si="5"/>
        <v>6</v>
      </c>
      <c r="D100" s="7">
        <v>0.54305555555555551</v>
      </c>
      <c r="E100" s="8">
        <v>42412</v>
      </c>
      <c r="F100" s="7">
        <v>0.56666666666666665</v>
      </c>
      <c r="G100" s="2" t="s">
        <v>10</v>
      </c>
      <c r="H100" s="2" t="s">
        <v>44</v>
      </c>
      <c r="I100" s="2" t="s">
        <v>19</v>
      </c>
      <c r="J100" s="2">
        <v>18</v>
      </c>
      <c r="K100" s="2" t="s">
        <v>15</v>
      </c>
      <c r="L100" s="13">
        <f t="shared" si="9"/>
        <v>2.3611111111111138E-2</v>
      </c>
      <c r="M100" s="3">
        <f t="shared" si="7"/>
        <v>34.000000000000043</v>
      </c>
      <c r="N100" s="5">
        <f t="shared" si="6"/>
        <v>0.56666666666666665</v>
      </c>
      <c r="O100" s="4">
        <f t="shared" si="8"/>
        <v>31.764705882352942</v>
      </c>
    </row>
    <row r="101" spans="1:15" x14ac:dyDescent="0.35">
      <c r="A101" s="8">
        <v>42412</v>
      </c>
      <c r="B101" s="26" t="s">
        <v>297</v>
      </c>
      <c r="C101" s="29">
        <f t="shared" si="5"/>
        <v>6</v>
      </c>
      <c r="D101" s="7">
        <v>0.61736111111111114</v>
      </c>
      <c r="E101" s="8">
        <v>42412</v>
      </c>
      <c r="F101" s="7">
        <v>0.62916666666666665</v>
      </c>
      <c r="G101" s="2" t="s">
        <v>10</v>
      </c>
      <c r="H101" s="2" t="s">
        <v>19</v>
      </c>
      <c r="I101" s="2" t="s">
        <v>20</v>
      </c>
      <c r="J101" s="2">
        <v>8.4</v>
      </c>
      <c r="K101" s="2" t="s">
        <v>15</v>
      </c>
      <c r="L101" s="13">
        <f t="shared" si="9"/>
        <v>1.1805555555555514E-2</v>
      </c>
      <c r="M101" s="3">
        <f t="shared" si="7"/>
        <v>16.99999999999994</v>
      </c>
      <c r="N101" s="5">
        <f t="shared" si="6"/>
        <v>0.28333333333333333</v>
      </c>
      <c r="O101" s="4">
        <f t="shared" si="8"/>
        <v>29.647058823529413</v>
      </c>
    </row>
    <row r="102" spans="1:15" x14ac:dyDescent="0.35">
      <c r="A102" s="8">
        <v>42412</v>
      </c>
      <c r="B102" s="26" t="s">
        <v>297</v>
      </c>
      <c r="C102" s="29">
        <f t="shared" si="5"/>
        <v>6</v>
      </c>
      <c r="D102" s="7">
        <v>0.6479166666666667</v>
      </c>
      <c r="E102" s="8">
        <v>42412</v>
      </c>
      <c r="F102" s="7">
        <v>0.67083333333333328</v>
      </c>
      <c r="G102" s="2" t="s">
        <v>10</v>
      </c>
      <c r="H102" s="2" t="s">
        <v>20</v>
      </c>
      <c r="I102" s="2" t="s">
        <v>19</v>
      </c>
      <c r="J102" s="2">
        <v>11.5</v>
      </c>
      <c r="K102" s="2" t="s">
        <v>17</v>
      </c>
      <c r="L102" s="13">
        <f t="shared" si="9"/>
        <v>2.2916666666666585E-2</v>
      </c>
      <c r="M102" s="3">
        <f t="shared" si="7"/>
        <v>32.999999999999886</v>
      </c>
      <c r="N102" s="5">
        <f t="shared" si="6"/>
        <v>0.55000000000000004</v>
      </c>
      <c r="O102" s="4">
        <f t="shared" si="8"/>
        <v>20.909090909090907</v>
      </c>
    </row>
    <row r="103" spans="1:15" x14ac:dyDescent="0.35">
      <c r="A103" s="8">
        <v>42413</v>
      </c>
      <c r="B103" s="26" t="s">
        <v>297</v>
      </c>
      <c r="C103" s="29">
        <f t="shared" si="5"/>
        <v>7</v>
      </c>
      <c r="D103" s="7">
        <v>0.59791666666666665</v>
      </c>
      <c r="E103" s="8">
        <v>42413</v>
      </c>
      <c r="F103" s="7">
        <v>0.6118055555555556</v>
      </c>
      <c r="G103" s="2" t="s">
        <v>10</v>
      </c>
      <c r="H103" s="2" t="s">
        <v>19</v>
      </c>
      <c r="I103" s="2" t="s">
        <v>20</v>
      </c>
      <c r="J103" s="2">
        <v>8.9</v>
      </c>
      <c r="K103" s="2" t="s">
        <v>15</v>
      </c>
      <c r="L103" s="13">
        <f t="shared" si="9"/>
        <v>1.3888888888888951E-2</v>
      </c>
      <c r="M103" s="3">
        <f t="shared" si="7"/>
        <v>20.000000000000089</v>
      </c>
      <c r="N103" s="5">
        <f t="shared" si="6"/>
        <v>0.33333333333333331</v>
      </c>
      <c r="O103" s="4">
        <f t="shared" si="8"/>
        <v>26.700000000000003</v>
      </c>
    </row>
    <row r="104" spans="1:15" x14ac:dyDescent="0.35">
      <c r="A104" s="8">
        <v>42413</v>
      </c>
      <c r="B104" s="26" t="s">
        <v>297</v>
      </c>
      <c r="C104" s="29">
        <f t="shared" si="5"/>
        <v>7</v>
      </c>
      <c r="D104" s="7">
        <v>0.98958333333333337</v>
      </c>
      <c r="E104" s="8">
        <v>42414</v>
      </c>
      <c r="F104" s="7">
        <v>6.9444444444444447E-4</v>
      </c>
      <c r="G104" s="2" t="s">
        <v>59</v>
      </c>
      <c r="H104" s="2" t="s">
        <v>64</v>
      </c>
      <c r="I104" s="2" t="s">
        <v>65</v>
      </c>
      <c r="J104" s="2">
        <v>2.7</v>
      </c>
      <c r="K104" s="2" t="s">
        <v>13</v>
      </c>
      <c r="L104" s="13">
        <f t="shared" si="9"/>
        <v>1.1111111111111072E-2</v>
      </c>
      <c r="M104" s="3">
        <f t="shared" si="7"/>
        <v>-1424</v>
      </c>
      <c r="N104" s="5">
        <f t="shared" si="6"/>
        <v>0.26666666666666666</v>
      </c>
      <c r="O104" s="4">
        <f t="shared" si="8"/>
        <v>10.125</v>
      </c>
    </row>
    <row r="105" spans="1:15" x14ac:dyDescent="0.35">
      <c r="A105" s="8">
        <v>42414</v>
      </c>
      <c r="B105" s="26" t="s">
        <v>297</v>
      </c>
      <c r="C105" s="29">
        <f t="shared" si="5"/>
        <v>1</v>
      </c>
      <c r="D105" s="7">
        <v>3.4722222222222224E-2</v>
      </c>
      <c r="E105" s="8">
        <v>42414</v>
      </c>
      <c r="F105" s="7">
        <v>4.1666666666666664E-2</v>
      </c>
      <c r="G105" s="2" t="s">
        <v>59</v>
      </c>
      <c r="H105" s="2" t="s">
        <v>65</v>
      </c>
      <c r="I105" s="2" t="s">
        <v>64</v>
      </c>
      <c r="J105" s="2">
        <v>1.8</v>
      </c>
      <c r="K105" s="2" t="s">
        <v>13</v>
      </c>
      <c r="L105" s="13">
        <f t="shared" si="9"/>
        <v>6.9444444444444406E-3</v>
      </c>
      <c r="M105" s="3">
        <f t="shared" si="7"/>
        <v>9.9999999999999947</v>
      </c>
      <c r="N105" s="5">
        <f t="shared" si="6"/>
        <v>0.16666666666666666</v>
      </c>
      <c r="O105" s="4">
        <f t="shared" si="8"/>
        <v>10.8</v>
      </c>
    </row>
    <row r="106" spans="1:15" x14ac:dyDescent="0.35">
      <c r="A106" s="8">
        <v>42414</v>
      </c>
      <c r="B106" s="26" t="s">
        <v>297</v>
      </c>
      <c r="C106" s="29">
        <f t="shared" si="5"/>
        <v>1</v>
      </c>
      <c r="D106" s="7">
        <v>0.58819444444444446</v>
      </c>
      <c r="E106" s="8">
        <v>42414</v>
      </c>
      <c r="F106" s="7">
        <v>0.61111111111111116</v>
      </c>
      <c r="G106" s="2" t="s">
        <v>10</v>
      </c>
      <c r="H106" s="2" t="s">
        <v>64</v>
      </c>
      <c r="I106" s="2" t="s">
        <v>22</v>
      </c>
      <c r="J106" s="2">
        <v>8.1</v>
      </c>
      <c r="K106" s="2" t="s">
        <v>15</v>
      </c>
      <c r="L106" s="13">
        <f t="shared" si="9"/>
        <v>2.2916666666666696E-2</v>
      </c>
      <c r="M106" s="3">
        <f t="shared" si="7"/>
        <v>33.000000000000043</v>
      </c>
      <c r="N106" s="5">
        <f t="shared" si="6"/>
        <v>0.55000000000000004</v>
      </c>
      <c r="O106" s="4">
        <f t="shared" si="8"/>
        <v>14.727272727272725</v>
      </c>
    </row>
    <row r="107" spans="1:15" x14ac:dyDescent="0.35">
      <c r="A107" s="8">
        <v>42414</v>
      </c>
      <c r="B107" s="26" t="s">
        <v>297</v>
      </c>
      <c r="C107" s="29">
        <f t="shared" si="5"/>
        <v>1</v>
      </c>
      <c r="D107" s="7">
        <v>0.61527777777777781</v>
      </c>
      <c r="E107" s="8">
        <v>42414</v>
      </c>
      <c r="F107" s="7">
        <v>0.62708333333333333</v>
      </c>
      <c r="G107" s="2" t="s">
        <v>10</v>
      </c>
      <c r="H107" s="2" t="s">
        <v>25</v>
      </c>
      <c r="I107" s="2" t="s">
        <v>66</v>
      </c>
      <c r="J107" s="2">
        <v>2</v>
      </c>
      <c r="K107" s="2" t="s">
        <v>15</v>
      </c>
      <c r="L107" s="13">
        <f t="shared" si="9"/>
        <v>1.1805555555555514E-2</v>
      </c>
      <c r="M107" s="3">
        <f t="shared" si="7"/>
        <v>16.99999999999994</v>
      </c>
      <c r="N107" s="5">
        <f t="shared" si="6"/>
        <v>0.28333333333333333</v>
      </c>
      <c r="O107" s="4">
        <f t="shared" si="8"/>
        <v>7.0588235294117645</v>
      </c>
    </row>
    <row r="108" spans="1:15" x14ac:dyDescent="0.35">
      <c r="A108" s="8">
        <v>42414</v>
      </c>
      <c r="B108" s="26" t="s">
        <v>297</v>
      </c>
      <c r="C108" s="29">
        <f t="shared" si="5"/>
        <v>1</v>
      </c>
      <c r="D108" s="7">
        <v>0.69097222222222221</v>
      </c>
      <c r="E108" s="8">
        <v>42414</v>
      </c>
      <c r="F108" s="7">
        <v>0.70972222222222225</v>
      </c>
      <c r="G108" s="2" t="s">
        <v>10</v>
      </c>
      <c r="H108" s="2" t="s">
        <v>22</v>
      </c>
      <c r="I108" s="2" t="s">
        <v>67</v>
      </c>
      <c r="J108" s="2">
        <v>13</v>
      </c>
      <c r="K108" s="2" t="s">
        <v>15</v>
      </c>
      <c r="L108" s="13">
        <f t="shared" si="9"/>
        <v>1.8750000000000044E-2</v>
      </c>
      <c r="M108" s="3">
        <f t="shared" si="7"/>
        <v>27.000000000000064</v>
      </c>
      <c r="N108" s="5">
        <f t="shared" si="6"/>
        <v>0.45</v>
      </c>
      <c r="O108" s="4">
        <f t="shared" si="8"/>
        <v>28.888888888888889</v>
      </c>
    </row>
    <row r="109" spans="1:15" x14ac:dyDescent="0.35">
      <c r="A109" s="8">
        <v>42414</v>
      </c>
      <c r="B109" s="26" t="s">
        <v>297</v>
      </c>
      <c r="C109" s="29">
        <f t="shared" si="5"/>
        <v>1</v>
      </c>
      <c r="D109" s="7">
        <v>0.71250000000000002</v>
      </c>
      <c r="E109" s="8">
        <v>42414</v>
      </c>
      <c r="F109" s="7">
        <v>0.72847222222222219</v>
      </c>
      <c r="G109" s="2" t="s">
        <v>10</v>
      </c>
      <c r="H109" s="2" t="s">
        <v>67</v>
      </c>
      <c r="I109" s="2" t="s">
        <v>21</v>
      </c>
      <c r="J109" s="2">
        <v>13.9</v>
      </c>
      <c r="K109" s="2" t="s">
        <v>15</v>
      </c>
      <c r="L109" s="13">
        <f t="shared" si="9"/>
        <v>1.5972222222222165E-2</v>
      </c>
      <c r="M109" s="3">
        <f t="shared" si="7"/>
        <v>22.999999999999918</v>
      </c>
      <c r="N109" s="5">
        <f t="shared" si="6"/>
        <v>0.38333333333333336</v>
      </c>
      <c r="O109" s="4">
        <f t="shared" si="8"/>
        <v>36.260869565217391</v>
      </c>
    </row>
    <row r="110" spans="1:15" x14ac:dyDescent="0.35">
      <c r="A110" s="8">
        <v>42416</v>
      </c>
      <c r="B110" s="26" t="s">
        <v>297</v>
      </c>
      <c r="C110" s="29">
        <f t="shared" si="5"/>
        <v>3</v>
      </c>
      <c r="D110" s="7">
        <v>0.13958333333333334</v>
      </c>
      <c r="E110" s="8">
        <v>42416</v>
      </c>
      <c r="F110" s="7">
        <v>0.17569444444444443</v>
      </c>
      <c r="G110" s="2" t="s">
        <v>10</v>
      </c>
      <c r="H110" s="2" t="s">
        <v>68</v>
      </c>
      <c r="I110" s="2" t="s">
        <v>69</v>
      </c>
      <c r="J110" s="2">
        <v>43.7</v>
      </c>
      <c r="K110" s="2" t="s">
        <v>17</v>
      </c>
      <c r="L110" s="13">
        <f t="shared" si="9"/>
        <v>3.6111111111111094E-2</v>
      </c>
      <c r="M110" s="3">
        <f t="shared" si="7"/>
        <v>51.999999999999972</v>
      </c>
      <c r="N110" s="5">
        <f t="shared" si="6"/>
        <v>0.8666666666666667</v>
      </c>
      <c r="O110" s="4">
        <f t="shared" si="8"/>
        <v>50.423076923076927</v>
      </c>
    </row>
    <row r="111" spans="1:15" x14ac:dyDescent="0.35">
      <c r="A111" s="8">
        <v>42416</v>
      </c>
      <c r="B111" s="26" t="s">
        <v>297</v>
      </c>
      <c r="C111" s="29">
        <f t="shared" si="5"/>
        <v>3</v>
      </c>
      <c r="D111" s="7">
        <v>0.35347222222222224</v>
      </c>
      <c r="E111" s="8">
        <v>42416</v>
      </c>
      <c r="F111" s="7">
        <v>0.39861111111111114</v>
      </c>
      <c r="G111" s="2" t="s">
        <v>10</v>
      </c>
      <c r="H111" s="2" t="s">
        <v>69</v>
      </c>
      <c r="I111" s="2" t="s">
        <v>70</v>
      </c>
      <c r="J111" s="2">
        <v>14.1</v>
      </c>
      <c r="K111" s="2" t="s">
        <v>13</v>
      </c>
      <c r="L111" s="13">
        <f t="shared" si="9"/>
        <v>4.5138888888888895E-2</v>
      </c>
      <c r="M111" s="3">
        <f t="shared" si="7"/>
        <v>65.000000000000014</v>
      </c>
      <c r="N111" s="5">
        <f t="shared" si="6"/>
        <v>1.0833333333333333</v>
      </c>
      <c r="O111" s="4">
        <f t="shared" si="8"/>
        <v>13.015384615384615</v>
      </c>
    </row>
    <row r="112" spans="1:15" x14ac:dyDescent="0.35">
      <c r="A112" s="8">
        <v>42416</v>
      </c>
      <c r="B112" s="26" t="s">
        <v>297</v>
      </c>
      <c r="C112" s="29">
        <f t="shared" si="5"/>
        <v>3</v>
      </c>
      <c r="D112" s="7">
        <v>0.43819444444444444</v>
      </c>
      <c r="E112" s="8">
        <v>42416</v>
      </c>
      <c r="F112" s="7">
        <v>0.44513888888888886</v>
      </c>
      <c r="G112" s="2" t="s">
        <v>10</v>
      </c>
      <c r="H112" s="2" t="s">
        <v>70</v>
      </c>
      <c r="I112" s="2" t="s">
        <v>70</v>
      </c>
      <c r="J112" s="2">
        <v>2.6</v>
      </c>
      <c r="K112" s="2" t="s">
        <v>13</v>
      </c>
      <c r="L112" s="13">
        <f t="shared" si="9"/>
        <v>6.9444444444444198E-3</v>
      </c>
      <c r="M112" s="3">
        <f t="shared" si="7"/>
        <v>9.9999999999999645</v>
      </c>
      <c r="N112" s="5">
        <f t="shared" si="6"/>
        <v>0.16666666666666666</v>
      </c>
      <c r="O112" s="4">
        <f t="shared" si="8"/>
        <v>15.600000000000001</v>
      </c>
    </row>
    <row r="113" spans="1:15" x14ac:dyDescent="0.35">
      <c r="A113" s="8">
        <v>42416</v>
      </c>
      <c r="B113" s="26" t="s">
        <v>297</v>
      </c>
      <c r="C113" s="29">
        <f t="shared" si="5"/>
        <v>3</v>
      </c>
      <c r="D113" s="7">
        <v>0.48055555555555557</v>
      </c>
      <c r="E113" s="8">
        <v>42416</v>
      </c>
      <c r="F113" s="7">
        <v>0.50138888888888888</v>
      </c>
      <c r="G113" s="2" t="s">
        <v>10</v>
      </c>
      <c r="H113" s="2" t="s">
        <v>70</v>
      </c>
      <c r="I113" s="2" t="s">
        <v>70</v>
      </c>
      <c r="J113" s="2">
        <v>4.5</v>
      </c>
      <c r="K113" s="2" t="s">
        <v>13</v>
      </c>
      <c r="L113" s="13">
        <f t="shared" si="9"/>
        <v>2.0833333333333315E-2</v>
      </c>
      <c r="M113" s="3">
        <f t="shared" si="7"/>
        <v>29.999999999999972</v>
      </c>
      <c r="N113" s="5">
        <f t="shared" si="6"/>
        <v>0.5</v>
      </c>
      <c r="O113" s="4">
        <f t="shared" si="8"/>
        <v>9</v>
      </c>
    </row>
    <row r="114" spans="1:15" x14ac:dyDescent="0.35">
      <c r="A114" s="8">
        <v>42416</v>
      </c>
      <c r="B114" s="26" t="s">
        <v>297</v>
      </c>
      <c r="C114" s="29">
        <f t="shared" si="5"/>
        <v>3</v>
      </c>
      <c r="D114" s="7">
        <v>0.52708333333333335</v>
      </c>
      <c r="E114" s="8">
        <v>42416</v>
      </c>
      <c r="F114" s="7">
        <v>0.52916666666666667</v>
      </c>
      <c r="G114" s="2" t="s">
        <v>10</v>
      </c>
      <c r="H114" s="2" t="s">
        <v>70</v>
      </c>
      <c r="I114" s="2" t="s">
        <v>70</v>
      </c>
      <c r="J114" s="2">
        <v>1.7</v>
      </c>
      <c r="K114" s="2" t="s">
        <v>13</v>
      </c>
      <c r="L114" s="13">
        <f t="shared" si="9"/>
        <v>2.0833333333333259E-3</v>
      </c>
      <c r="M114" s="3">
        <f t="shared" si="7"/>
        <v>2.9999999999999893</v>
      </c>
      <c r="N114" s="5">
        <f t="shared" si="6"/>
        <v>0.05</v>
      </c>
      <c r="O114" s="4">
        <f t="shared" si="8"/>
        <v>34</v>
      </c>
    </row>
    <row r="115" spans="1:15" x14ac:dyDescent="0.35">
      <c r="A115" s="8">
        <v>42416</v>
      </c>
      <c r="B115" s="26" t="s">
        <v>297</v>
      </c>
      <c r="C115" s="29">
        <f t="shared" si="5"/>
        <v>3</v>
      </c>
      <c r="D115" s="7">
        <v>0.57152777777777775</v>
      </c>
      <c r="E115" s="8">
        <v>42416</v>
      </c>
      <c r="F115" s="7">
        <v>0.57986111111111116</v>
      </c>
      <c r="G115" s="2" t="s">
        <v>10</v>
      </c>
      <c r="H115" s="2" t="s">
        <v>70</v>
      </c>
      <c r="I115" s="2" t="s">
        <v>70</v>
      </c>
      <c r="J115" s="2">
        <v>1.8</v>
      </c>
      <c r="K115" s="2" t="s">
        <v>28</v>
      </c>
      <c r="L115" s="13">
        <f t="shared" si="9"/>
        <v>8.3333333333334147E-3</v>
      </c>
      <c r="M115" s="3">
        <f t="shared" si="7"/>
        <v>12.000000000000117</v>
      </c>
      <c r="N115" s="5">
        <f t="shared" si="6"/>
        <v>0.2</v>
      </c>
      <c r="O115" s="4">
        <f t="shared" si="8"/>
        <v>9</v>
      </c>
    </row>
    <row r="116" spans="1:15" x14ac:dyDescent="0.35">
      <c r="A116" s="8">
        <v>42416</v>
      </c>
      <c r="B116" s="26" t="s">
        <v>297</v>
      </c>
      <c r="C116" s="29">
        <f t="shared" si="5"/>
        <v>3</v>
      </c>
      <c r="D116" s="7">
        <v>0.69027777777777777</v>
      </c>
      <c r="E116" s="8">
        <v>42416</v>
      </c>
      <c r="F116" s="7">
        <v>0.71527777777777779</v>
      </c>
      <c r="G116" s="2" t="s">
        <v>10</v>
      </c>
      <c r="H116" s="2" t="s">
        <v>70</v>
      </c>
      <c r="I116" s="2" t="s">
        <v>70</v>
      </c>
      <c r="J116" s="2">
        <v>6</v>
      </c>
      <c r="K116" s="2" t="s">
        <v>13</v>
      </c>
      <c r="L116" s="13">
        <f t="shared" si="9"/>
        <v>2.5000000000000022E-2</v>
      </c>
      <c r="M116" s="3">
        <f t="shared" si="7"/>
        <v>36.000000000000028</v>
      </c>
      <c r="N116" s="5">
        <f t="shared" si="6"/>
        <v>0.6</v>
      </c>
      <c r="O116" s="4">
        <f t="shared" si="8"/>
        <v>10</v>
      </c>
    </row>
    <row r="117" spans="1:15" x14ac:dyDescent="0.35">
      <c r="A117" s="8">
        <v>42416</v>
      </c>
      <c r="B117" s="26" t="s">
        <v>297</v>
      </c>
      <c r="C117" s="29">
        <f t="shared" si="5"/>
        <v>3</v>
      </c>
      <c r="D117" s="7">
        <v>0.72013888888888888</v>
      </c>
      <c r="E117" s="8">
        <v>42416</v>
      </c>
      <c r="F117" s="7">
        <v>0.72638888888888886</v>
      </c>
      <c r="G117" s="2" t="s">
        <v>10</v>
      </c>
      <c r="H117" s="2" t="s">
        <v>70</v>
      </c>
      <c r="I117" s="2" t="s">
        <v>71</v>
      </c>
      <c r="J117" s="2">
        <v>1.1000000000000001</v>
      </c>
      <c r="K117" s="2" t="s">
        <v>12</v>
      </c>
      <c r="L117" s="13">
        <f t="shared" si="9"/>
        <v>6.2499999999999778E-3</v>
      </c>
      <c r="M117" s="3">
        <f t="shared" si="7"/>
        <v>8.999999999999968</v>
      </c>
      <c r="N117" s="5">
        <f t="shared" si="6"/>
        <v>0.15</v>
      </c>
      <c r="O117" s="4">
        <f t="shared" si="8"/>
        <v>7.3333333333333339</v>
      </c>
    </row>
    <row r="118" spans="1:15" x14ac:dyDescent="0.35">
      <c r="A118" s="8">
        <v>42416</v>
      </c>
      <c r="B118" s="26" t="s">
        <v>297</v>
      </c>
      <c r="C118" s="29">
        <f t="shared" si="5"/>
        <v>3</v>
      </c>
      <c r="D118" s="7">
        <v>0.73611111111111116</v>
      </c>
      <c r="E118" s="8">
        <v>42416</v>
      </c>
      <c r="F118" s="7">
        <v>0.73888888888888893</v>
      </c>
      <c r="G118" s="2" t="s">
        <v>10</v>
      </c>
      <c r="H118" s="2" t="s">
        <v>71</v>
      </c>
      <c r="I118" s="2" t="s">
        <v>69</v>
      </c>
      <c r="J118" s="2">
        <v>3.6</v>
      </c>
      <c r="K118" s="2" t="s">
        <v>14</v>
      </c>
      <c r="L118" s="13">
        <f t="shared" si="9"/>
        <v>2.7777777777777679E-3</v>
      </c>
      <c r="M118" s="3">
        <f t="shared" si="7"/>
        <v>3.9999999999999858</v>
      </c>
      <c r="N118" s="5">
        <f t="shared" si="6"/>
        <v>6.6666666666666666E-2</v>
      </c>
      <c r="O118" s="4">
        <f t="shared" si="8"/>
        <v>54</v>
      </c>
    </row>
    <row r="119" spans="1:15" x14ac:dyDescent="0.35">
      <c r="A119" s="8">
        <v>42417</v>
      </c>
      <c r="B119" s="26" t="s">
        <v>297</v>
      </c>
      <c r="C119" s="29">
        <f t="shared" si="5"/>
        <v>4</v>
      </c>
      <c r="D119" s="7">
        <v>0.5541666666666667</v>
      </c>
      <c r="E119" s="8">
        <v>42417</v>
      </c>
      <c r="F119" s="7">
        <v>0.58611111111111114</v>
      </c>
      <c r="G119" s="2" t="s">
        <v>10</v>
      </c>
      <c r="H119" s="2" t="s">
        <v>69</v>
      </c>
      <c r="I119" s="2" t="s">
        <v>70</v>
      </c>
      <c r="J119" s="2">
        <v>14.7</v>
      </c>
      <c r="K119" s="2" t="s">
        <v>28</v>
      </c>
      <c r="L119" s="13">
        <f t="shared" si="9"/>
        <v>3.1944444444444442E-2</v>
      </c>
      <c r="M119" s="3">
        <f t="shared" si="7"/>
        <v>46</v>
      </c>
      <c r="N119" s="5">
        <f t="shared" si="6"/>
        <v>0.76666666666666672</v>
      </c>
      <c r="O119" s="4">
        <f t="shared" si="8"/>
        <v>19.173913043478258</v>
      </c>
    </row>
    <row r="120" spans="1:15" x14ac:dyDescent="0.35">
      <c r="A120" s="8">
        <v>42417</v>
      </c>
      <c r="B120" s="26" t="s">
        <v>297</v>
      </c>
      <c r="C120" s="29">
        <f t="shared" si="5"/>
        <v>4</v>
      </c>
      <c r="D120" s="7">
        <v>0.63680555555555551</v>
      </c>
      <c r="E120" s="8">
        <v>42417</v>
      </c>
      <c r="F120" s="7">
        <v>0.64027777777777772</v>
      </c>
      <c r="G120" s="2" t="s">
        <v>10</v>
      </c>
      <c r="H120" s="2" t="s">
        <v>70</v>
      </c>
      <c r="I120" s="2" t="s">
        <v>70</v>
      </c>
      <c r="J120" s="2">
        <v>1.7</v>
      </c>
      <c r="K120" s="2" t="s">
        <v>12</v>
      </c>
      <c r="L120" s="13">
        <f t="shared" si="9"/>
        <v>3.4722222222222099E-3</v>
      </c>
      <c r="M120" s="3">
        <f t="shared" si="7"/>
        <v>4.9999999999999822</v>
      </c>
      <c r="N120" s="5">
        <f t="shared" si="6"/>
        <v>8.3333333333333329E-2</v>
      </c>
      <c r="O120" s="4">
        <f t="shared" si="8"/>
        <v>20.400000000000002</v>
      </c>
    </row>
    <row r="121" spans="1:15" x14ac:dyDescent="0.35">
      <c r="A121" s="8">
        <v>42417</v>
      </c>
      <c r="B121" s="26" t="s">
        <v>297</v>
      </c>
      <c r="C121" s="29">
        <f t="shared" si="5"/>
        <v>4</v>
      </c>
      <c r="D121" s="7">
        <v>0.6479166666666667</v>
      </c>
      <c r="E121" s="8">
        <v>42417</v>
      </c>
      <c r="F121" s="7">
        <v>0.67847222222222225</v>
      </c>
      <c r="G121" s="2" t="s">
        <v>10</v>
      </c>
      <c r="H121" s="2" t="s">
        <v>70</v>
      </c>
      <c r="I121" s="2" t="s">
        <v>68</v>
      </c>
      <c r="J121" s="2">
        <v>21.4</v>
      </c>
      <c r="K121" s="2" t="s">
        <v>28</v>
      </c>
      <c r="L121" s="13">
        <f t="shared" si="9"/>
        <v>3.0555555555555558E-2</v>
      </c>
      <c r="M121" s="3">
        <f t="shared" si="7"/>
        <v>44</v>
      </c>
      <c r="N121" s="5">
        <f t="shared" si="6"/>
        <v>0.73333333333333328</v>
      </c>
      <c r="O121" s="4">
        <f t="shared" si="8"/>
        <v>29.181818181818183</v>
      </c>
    </row>
    <row r="122" spans="1:15" x14ac:dyDescent="0.35">
      <c r="A122" s="8">
        <v>42417</v>
      </c>
      <c r="B122" s="26" t="s">
        <v>297</v>
      </c>
      <c r="C122" s="29">
        <f t="shared" si="5"/>
        <v>4</v>
      </c>
      <c r="D122" s="7">
        <v>0.69305555555555554</v>
      </c>
      <c r="E122" s="8">
        <v>42417</v>
      </c>
      <c r="F122" s="7">
        <v>0.69652777777777775</v>
      </c>
      <c r="G122" s="2" t="s">
        <v>10</v>
      </c>
      <c r="H122" s="2" t="s">
        <v>68</v>
      </c>
      <c r="I122" s="2" t="s">
        <v>68</v>
      </c>
      <c r="J122" s="2">
        <v>0.5</v>
      </c>
      <c r="K122" s="2" t="s">
        <v>14</v>
      </c>
      <c r="L122" s="13">
        <f t="shared" si="9"/>
        <v>3.4722222222222099E-3</v>
      </c>
      <c r="M122" s="3">
        <f t="shared" si="7"/>
        <v>4.9999999999999822</v>
      </c>
      <c r="N122" s="5">
        <f t="shared" si="6"/>
        <v>8.3333333333333329E-2</v>
      </c>
      <c r="O122" s="4">
        <f t="shared" si="8"/>
        <v>6</v>
      </c>
    </row>
    <row r="123" spans="1:15" x14ac:dyDescent="0.35">
      <c r="A123" s="8">
        <v>42418</v>
      </c>
      <c r="B123" s="26" t="s">
        <v>297</v>
      </c>
      <c r="C123" s="29">
        <f t="shared" si="5"/>
        <v>5</v>
      </c>
      <c r="D123" s="7">
        <v>0.5854166666666667</v>
      </c>
      <c r="E123" s="8">
        <v>42418</v>
      </c>
      <c r="F123" s="7">
        <v>0.61458333333333337</v>
      </c>
      <c r="G123" s="2" t="s">
        <v>10</v>
      </c>
      <c r="H123" s="2" t="s">
        <v>69</v>
      </c>
      <c r="I123" s="2" t="s">
        <v>72</v>
      </c>
      <c r="J123" s="2">
        <v>12.7</v>
      </c>
      <c r="K123" s="2" t="s">
        <v>28</v>
      </c>
      <c r="L123" s="13">
        <f t="shared" si="9"/>
        <v>2.9166666666666674E-2</v>
      </c>
      <c r="M123" s="3">
        <f t="shared" si="7"/>
        <v>42.000000000000014</v>
      </c>
      <c r="N123" s="5">
        <f t="shared" si="6"/>
        <v>0.7</v>
      </c>
      <c r="O123" s="4">
        <f t="shared" si="8"/>
        <v>18.142857142857142</v>
      </c>
    </row>
    <row r="124" spans="1:15" x14ac:dyDescent="0.35">
      <c r="A124" s="8">
        <v>42418</v>
      </c>
      <c r="B124" s="26" t="s">
        <v>297</v>
      </c>
      <c r="C124" s="29">
        <f t="shared" si="5"/>
        <v>5</v>
      </c>
      <c r="D124" s="7">
        <v>0.63611111111111107</v>
      </c>
      <c r="E124" s="8">
        <v>42418</v>
      </c>
      <c r="F124" s="7">
        <v>0.64652777777777781</v>
      </c>
      <c r="G124" s="2" t="s">
        <v>10</v>
      </c>
      <c r="H124" s="2" t="s">
        <v>72</v>
      </c>
      <c r="I124" s="2" t="s">
        <v>69</v>
      </c>
      <c r="J124" s="2">
        <v>6</v>
      </c>
      <c r="K124" s="2" t="s">
        <v>28</v>
      </c>
      <c r="L124" s="13">
        <f t="shared" si="9"/>
        <v>1.0416666666666741E-2</v>
      </c>
      <c r="M124" s="3">
        <f t="shared" si="7"/>
        <v>15.000000000000107</v>
      </c>
      <c r="N124" s="5">
        <f t="shared" si="6"/>
        <v>0.25</v>
      </c>
      <c r="O124" s="4">
        <f t="shared" si="8"/>
        <v>24</v>
      </c>
    </row>
    <row r="125" spans="1:15" x14ac:dyDescent="0.35">
      <c r="A125" s="8">
        <v>42418</v>
      </c>
      <c r="B125" s="26" t="s">
        <v>297</v>
      </c>
      <c r="C125" s="29">
        <f t="shared" si="5"/>
        <v>5</v>
      </c>
      <c r="D125" s="7">
        <v>0.78055555555555556</v>
      </c>
      <c r="E125" s="8">
        <v>42418</v>
      </c>
      <c r="F125" s="7">
        <v>0.79027777777777775</v>
      </c>
      <c r="G125" s="2" t="s">
        <v>10</v>
      </c>
      <c r="H125" s="2" t="s">
        <v>69</v>
      </c>
      <c r="I125" s="2" t="s">
        <v>72</v>
      </c>
      <c r="J125" s="2">
        <v>5.2</v>
      </c>
      <c r="K125" s="2" t="s">
        <v>17</v>
      </c>
      <c r="L125" s="13">
        <f t="shared" si="9"/>
        <v>9.7222222222221877E-3</v>
      </c>
      <c r="M125" s="3">
        <f t="shared" si="7"/>
        <v>13.99999999999995</v>
      </c>
      <c r="N125" s="5">
        <f t="shared" si="6"/>
        <v>0.23333333333333334</v>
      </c>
      <c r="O125" s="4">
        <f t="shared" si="8"/>
        <v>22.285714285714285</v>
      </c>
    </row>
    <row r="126" spans="1:15" x14ac:dyDescent="0.35">
      <c r="A126" s="8">
        <v>42418</v>
      </c>
      <c r="B126" s="26" t="s">
        <v>297</v>
      </c>
      <c r="C126" s="29">
        <f t="shared" si="5"/>
        <v>5</v>
      </c>
      <c r="D126" s="7">
        <v>0.81041666666666667</v>
      </c>
      <c r="E126" s="8">
        <v>42418</v>
      </c>
      <c r="F126" s="7">
        <v>0.83888888888888891</v>
      </c>
      <c r="G126" s="2" t="s">
        <v>10</v>
      </c>
      <c r="H126" s="2" t="s">
        <v>72</v>
      </c>
      <c r="I126" s="2" t="s">
        <v>69</v>
      </c>
      <c r="J126" s="2">
        <v>10</v>
      </c>
      <c r="K126" s="2" t="s">
        <v>15</v>
      </c>
      <c r="L126" s="13">
        <f t="shared" si="9"/>
        <v>2.8472222222222232E-2</v>
      </c>
      <c r="M126" s="3">
        <f t="shared" si="7"/>
        <v>41.000000000000014</v>
      </c>
      <c r="N126" s="5">
        <f t="shared" si="6"/>
        <v>0.68333333333333335</v>
      </c>
      <c r="O126" s="4">
        <f t="shared" si="8"/>
        <v>14.634146341463415</v>
      </c>
    </row>
    <row r="127" spans="1:15" x14ac:dyDescent="0.35">
      <c r="A127" s="8">
        <v>42419</v>
      </c>
      <c r="B127" s="26" t="s">
        <v>297</v>
      </c>
      <c r="C127" s="29">
        <f t="shared" si="5"/>
        <v>6</v>
      </c>
      <c r="D127" s="7">
        <v>0.37638888888888888</v>
      </c>
      <c r="E127" s="8">
        <v>42419</v>
      </c>
      <c r="F127" s="7">
        <v>0.38472222222222224</v>
      </c>
      <c r="G127" s="2" t="s">
        <v>10</v>
      </c>
      <c r="H127" s="2" t="s">
        <v>69</v>
      </c>
      <c r="I127" s="2" t="s">
        <v>69</v>
      </c>
      <c r="J127" s="2">
        <v>18.3</v>
      </c>
      <c r="K127" s="2" t="s">
        <v>15</v>
      </c>
      <c r="L127" s="13">
        <f t="shared" si="9"/>
        <v>8.3333333333333592E-3</v>
      </c>
      <c r="M127" s="3">
        <f t="shared" si="7"/>
        <v>12.000000000000037</v>
      </c>
      <c r="N127" s="5">
        <f t="shared" si="6"/>
        <v>0.2</v>
      </c>
      <c r="O127" s="4">
        <f t="shared" si="8"/>
        <v>91.5</v>
      </c>
    </row>
    <row r="128" spans="1:15" x14ac:dyDescent="0.35">
      <c r="A128" s="8">
        <v>42419</v>
      </c>
      <c r="B128" s="26" t="s">
        <v>297</v>
      </c>
      <c r="C128" s="29">
        <f t="shared" si="5"/>
        <v>6</v>
      </c>
      <c r="D128" s="7">
        <v>0.38958333333333334</v>
      </c>
      <c r="E128" s="8">
        <v>42419</v>
      </c>
      <c r="F128" s="7">
        <v>0.41041666666666665</v>
      </c>
      <c r="G128" s="2" t="s">
        <v>10</v>
      </c>
      <c r="H128" s="2" t="s">
        <v>69</v>
      </c>
      <c r="I128" s="2" t="s">
        <v>69</v>
      </c>
      <c r="J128" s="2">
        <v>11.2</v>
      </c>
      <c r="K128" s="2" t="s">
        <v>15</v>
      </c>
      <c r="L128" s="13">
        <f t="shared" si="9"/>
        <v>2.0833333333333315E-2</v>
      </c>
      <c r="M128" s="3">
        <f t="shared" si="7"/>
        <v>29.999999999999972</v>
      </c>
      <c r="N128" s="5">
        <f t="shared" si="6"/>
        <v>0.5</v>
      </c>
      <c r="O128" s="4">
        <f t="shared" si="8"/>
        <v>22.4</v>
      </c>
    </row>
    <row r="129" spans="1:15" x14ac:dyDescent="0.35">
      <c r="A129" s="8">
        <v>42419</v>
      </c>
      <c r="B129" s="26" t="s">
        <v>297</v>
      </c>
      <c r="C129" s="29">
        <f t="shared" si="5"/>
        <v>6</v>
      </c>
      <c r="D129" s="7">
        <v>0.43125000000000002</v>
      </c>
      <c r="E129" s="8">
        <v>42419</v>
      </c>
      <c r="F129" s="7">
        <v>0.45</v>
      </c>
      <c r="G129" s="2" t="s">
        <v>10</v>
      </c>
      <c r="H129" s="2" t="s">
        <v>69</v>
      </c>
      <c r="I129" s="2" t="s">
        <v>72</v>
      </c>
      <c r="J129" s="2">
        <v>7.6</v>
      </c>
      <c r="K129" s="2" t="s">
        <v>15</v>
      </c>
      <c r="L129" s="13">
        <f t="shared" si="9"/>
        <v>1.8749999999999989E-2</v>
      </c>
      <c r="M129" s="3">
        <f t="shared" si="7"/>
        <v>26.999999999999986</v>
      </c>
      <c r="N129" s="5">
        <f t="shared" si="6"/>
        <v>0.45</v>
      </c>
      <c r="O129" s="4">
        <f t="shared" si="8"/>
        <v>16.888888888888889</v>
      </c>
    </row>
    <row r="130" spans="1:15" x14ac:dyDescent="0.35">
      <c r="A130" s="8">
        <v>42419</v>
      </c>
      <c r="B130" s="26" t="s">
        <v>297</v>
      </c>
      <c r="C130" s="29">
        <f t="shared" ref="C130:C193" si="10">WEEKDAY(A130)</f>
        <v>6</v>
      </c>
      <c r="D130" s="7">
        <v>0.47222222222222221</v>
      </c>
      <c r="E130" s="8">
        <v>42419</v>
      </c>
      <c r="F130" s="7">
        <v>0.47638888888888886</v>
      </c>
      <c r="G130" s="2" t="s">
        <v>59</v>
      </c>
      <c r="H130" s="2" t="s">
        <v>72</v>
      </c>
      <c r="I130" s="2" t="s">
        <v>72</v>
      </c>
      <c r="J130" s="2">
        <v>1.5</v>
      </c>
      <c r="K130" s="2" t="s">
        <v>13</v>
      </c>
      <c r="L130" s="13">
        <f t="shared" si="9"/>
        <v>4.1666666666666519E-3</v>
      </c>
      <c r="M130" s="3">
        <f t="shared" ref="M130:M193" si="11">(F130-D130)*24*60</f>
        <v>5.9999999999999787</v>
      </c>
      <c r="N130" s="5">
        <f t="shared" ref="N130:N193" si="12">(HOUR(L130)*60+MINUTE(L130))/60</f>
        <v>0.1</v>
      </c>
      <c r="O130" s="4">
        <f t="shared" ref="O130:O193" si="13">J130/N130</f>
        <v>15</v>
      </c>
    </row>
    <row r="131" spans="1:15" x14ac:dyDescent="0.35">
      <c r="A131" s="8">
        <v>42419</v>
      </c>
      <c r="B131" s="26" t="s">
        <v>297</v>
      </c>
      <c r="C131" s="29">
        <f t="shared" si="10"/>
        <v>6</v>
      </c>
      <c r="D131" s="7">
        <v>0.48958333333333331</v>
      </c>
      <c r="E131" s="8">
        <v>42419</v>
      </c>
      <c r="F131" s="7">
        <v>0.49305555555555558</v>
      </c>
      <c r="G131" s="2" t="s">
        <v>59</v>
      </c>
      <c r="H131" s="2" t="s">
        <v>72</v>
      </c>
      <c r="I131" s="2" t="s">
        <v>72</v>
      </c>
      <c r="J131" s="2">
        <v>1</v>
      </c>
      <c r="K131" s="2" t="s">
        <v>13</v>
      </c>
      <c r="L131" s="13">
        <f t="shared" si="9"/>
        <v>3.4722222222222654E-3</v>
      </c>
      <c r="M131" s="3">
        <f t="shared" si="11"/>
        <v>5.0000000000000622</v>
      </c>
      <c r="N131" s="5">
        <f t="shared" si="12"/>
        <v>8.3333333333333329E-2</v>
      </c>
      <c r="O131" s="4">
        <f t="shared" si="13"/>
        <v>12</v>
      </c>
    </row>
    <row r="132" spans="1:15" x14ac:dyDescent="0.35">
      <c r="A132" s="8">
        <v>42419</v>
      </c>
      <c r="B132" s="26" t="s">
        <v>297</v>
      </c>
      <c r="C132" s="29">
        <f t="shared" si="10"/>
        <v>6</v>
      </c>
      <c r="D132" s="7">
        <v>0.50624999999999998</v>
      </c>
      <c r="E132" s="8">
        <v>42419</v>
      </c>
      <c r="F132" s="7">
        <v>0.51875000000000004</v>
      </c>
      <c r="G132" s="2" t="s">
        <v>10</v>
      </c>
      <c r="H132" s="2" t="s">
        <v>72</v>
      </c>
      <c r="I132" s="2" t="s">
        <v>69</v>
      </c>
      <c r="J132" s="2">
        <v>7.3</v>
      </c>
      <c r="K132" s="2" t="s">
        <v>28</v>
      </c>
      <c r="L132" s="13">
        <f t="shared" ref="L132:L195" si="14">IF(F132&gt;D132,F132-D132,F132-D132+1)</f>
        <v>1.2500000000000067E-2</v>
      </c>
      <c r="M132" s="3">
        <f t="shared" si="11"/>
        <v>18.000000000000096</v>
      </c>
      <c r="N132" s="5">
        <f t="shared" si="12"/>
        <v>0.3</v>
      </c>
      <c r="O132" s="4">
        <f t="shared" si="13"/>
        <v>24.333333333333332</v>
      </c>
    </row>
    <row r="133" spans="1:15" x14ac:dyDescent="0.35">
      <c r="A133" s="8">
        <v>42419</v>
      </c>
      <c r="B133" s="26" t="s">
        <v>297</v>
      </c>
      <c r="C133" s="29">
        <f t="shared" si="10"/>
        <v>6</v>
      </c>
      <c r="D133" s="7">
        <v>0.68472222222222223</v>
      </c>
      <c r="E133" s="8">
        <v>42419</v>
      </c>
      <c r="F133" s="7">
        <v>0.69791666666666663</v>
      </c>
      <c r="G133" s="2" t="s">
        <v>10</v>
      </c>
      <c r="H133" s="2" t="s">
        <v>69</v>
      </c>
      <c r="I133" s="2" t="s">
        <v>72</v>
      </c>
      <c r="J133" s="2">
        <v>3.5</v>
      </c>
      <c r="K133" s="2" t="s">
        <v>13</v>
      </c>
      <c r="L133" s="13">
        <f t="shared" si="14"/>
        <v>1.3194444444444398E-2</v>
      </c>
      <c r="M133" s="3">
        <f t="shared" si="11"/>
        <v>18.999999999999932</v>
      </c>
      <c r="N133" s="5">
        <f t="shared" si="12"/>
        <v>0.31666666666666665</v>
      </c>
      <c r="O133" s="4">
        <f t="shared" si="13"/>
        <v>11.052631578947368</v>
      </c>
    </row>
    <row r="134" spans="1:15" x14ac:dyDescent="0.35">
      <c r="A134" s="8">
        <v>42419</v>
      </c>
      <c r="B134" s="26" t="s">
        <v>297</v>
      </c>
      <c r="C134" s="29">
        <f t="shared" si="10"/>
        <v>6</v>
      </c>
      <c r="D134" s="7">
        <v>0.71458333333333335</v>
      </c>
      <c r="E134" s="8">
        <v>42419</v>
      </c>
      <c r="F134" s="7">
        <v>0.72222222222222221</v>
      </c>
      <c r="G134" s="2" t="s">
        <v>10</v>
      </c>
      <c r="H134" s="2" t="s">
        <v>72</v>
      </c>
      <c r="I134" s="2" t="s">
        <v>72</v>
      </c>
      <c r="J134" s="2">
        <v>4.2</v>
      </c>
      <c r="K134" s="2" t="s">
        <v>13</v>
      </c>
      <c r="L134" s="13">
        <f t="shared" si="14"/>
        <v>7.6388888888888618E-3</v>
      </c>
      <c r="M134" s="3">
        <f t="shared" si="11"/>
        <v>10.999999999999961</v>
      </c>
      <c r="N134" s="5">
        <f t="shared" si="12"/>
        <v>0.18333333333333332</v>
      </c>
      <c r="O134" s="4">
        <f t="shared" si="13"/>
        <v>22.90909090909091</v>
      </c>
    </row>
    <row r="135" spans="1:15" x14ac:dyDescent="0.35">
      <c r="A135" s="8">
        <v>42419</v>
      </c>
      <c r="B135" s="26" t="s">
        <v>297</v>
      </c>
      <c r="C135" s="29">
        <f t="shared" si="10"/>
        <v>6</v>
      </c>
      <c r="D135" s="7">
        <v>0.83888888888888891</v>
      </c>
      <c r="E135" s="8">
        <v>42419</v>
      </c>
      <c r="F135" s="7">
        <v>0.85416666666666663</v>
      </c>
      <c r="G135" s="2" t="s">
        <v>59</v>
      </c>
      <c r="H135" s="2" t="s">
        <v>72</v>
      </c>
      <c r="I135" s="2" t="s">
        <v>69</v>
      </c>
      <c r="J135" s="2">
        <v>13.6</v>
      </c>
      <c r="K135" s="2" t="s">
        <v>13</v>
      </c>
      <c r="L135" s="13">
        <f t="shared" si="14"/>
        <v>1.5277777777777724E-2</v>
      </c>
      <c r="M135" s="3">
        <f t="shared" si="11"/>
        <v>21.999999999999922</v>
      </c>
      <c r="N135" s="5">
        <f t="shared" si="12"/>
        <v>0.36666666666666664</v>
      </c>
      <c r="O135" s="4">
        <f t="shared" si="13"/>
        <v>37.090909090909093</v>
      </c>
    </row>
    <row r="136" spans="1:15" x14ac:dyDescent="0.35">
      <c r="A136" s="8">
        <v>42419</v>
      </c>
      <c r="B136" s="26" t="s">
        <v>297</v>
      </c>
      <c r="C136" s="29">
        <f t="shared" si="10"/>
        <v>6</v>
      </c>
      <c r="D136" s="7">
        <v>0.8569444444444444</v>
      </c>
      <c r="E136" s="8">
        <v>42419</v>
      </c>
      <c r="F136" s="7">
        <v>0.86875000000000002</v>
      </c>
      <c r="G136" s="2" t="s">
        <v>59</v>
      </c>
      <c r="H136" s="2" t="s">
        <v>69</v>
      </c>
      <c r="I136" s="2" t="s">
        <v>69</v>
      </c>
      <c r="J136" s="2">
        <v>2.5</v>
      </c>
      <c r="K136" s="2" t="s">
        <v>13</v>
      </c>
      <c r="L136" s="13">
        <f t="shared" si="14"/>
        <v>1.1805555555555625E-2</v>
      </c>
      <c r="M136" s="3">
        <f t="shared" si="11"/>
        <v>17.000000000000099</v>
      </c>
      <c r="N136" s="5">
        <f t="shared" si="12"/>
        <v>0.28333333333333333</v>
      </c>
      <c r="O136" s="4">
        <f t="shared" si="13"/>
        <v>8.8235294117647065</v>
      </c>
    </row>
    <row r="137" spans="1:15" x14ac:dyDescent="0.35">
      <c r="A137" s="8">
        <v>42420</v>
      </c>
      <c r="B137" s="26" t="s">
        <v>297</v>
      </c>
      <c r="C137" s="29">
        <f t="shared" si="10"/>
        <v>7</v>
      </c>
      <c r="D137" s="7">
        <v>0.33263888888888887</v>
      </c>
      <c r="E137" s="8">
        <v>42420</v>
      </c>
      <c r="F137" s="7">
        <v>0.35555555555555557</v>
      </c>
      <c r="G137" s="2" t="s">
        <v>59</v>
      </c>
      <c r="H137" s="2" t="s">
        <v>69</v>
      </c>
      <c r="I137" s="2" t="s">
        <v>72</v>
      </c>
      <c r="J137" s="2">
        <v>14.4</v>
      </c>
      <c r="K137" s="2" t="s">
        <v>13</v>
      </c>
      <c r="L137" s="13">
        <f t="shared" si="14"/>
        <v>2.2916666666666696E-2</v>
      </c>
      <c r="M137" s="3">
        <f t="shared" si="11"/>
        <v>33.000000000000043</v>
      </c>
      <c r="N137" s="5">
        <f t="shared" si="12"/>
        <v>0.55000000000000004</v>
      </c>
      <c r="O137" s="4">
        <f t="shared" si="13"/>
        <v>26.18181818181818</v>
      </c>
    </row>
    <row r="138" spans="1:15" x14ac:dyDescent="0.35">
      <c r="A138" s="8">
        <v>42420</v>
      </c>
      <c r="B138" s="26" t="s">
        <v>297</v>
      </c>
      <c r="C138" s="29">
        <f t="shared" si="10"/>
        <v>7</v>
      </c>
      <c r="D138" s="7">
        <v>0.45</v>
      </c>
      <c r="E138" s="8">
        <v>42420</v>
      </c>
      <c r="F138" s="7">
        <v>0.45555555555555555</v>
      </c>
      <c r="G138" s="2" t="s">
        <v>59</v>
      </c>
      <c r="H138" s="2" t="s">
        <v>72</v>
      </c>
      <c r="I138" s="2" t="s">
        <v>72</v>
      </c>
      <c r="J138" s="2">
        <v>3</v>
      </c>
      <c r="K138" s="2" t="s">
        <v>13</v>
      </c>
      <c r="L138" s="13">
        <f t="shared" si="14"/>
        <v>5.5555555555555358E-3</v>
      </c>
      <c r="M138" s="3">
        <f t="shared" si="11"/>
        <v>7.9999999999999716</v>
      </c>
      <c r="N138" s="5">
        <f t="shared" si="12"/>
        <v>0.13333333333333333</v>
      </c>
      <c r="O138" s="4">
        <f t="shared" si="13"/>
        <v>22.5</v>
      </c>
    </row>
    <row r="139" spans="1:15" x14ac:dyDescent="0.35">
      <c r="A139" s="8">
        <v>42420</v>
      </c>
      <c r="B139" s="26" t="s">
        <v>297</v>
      </c>
      <c r="C139" s="29">
        <f t="shared" si="10"/>
        <v>7</v>
      </c>
      <c r="D139" s="7">
        <v>0.48958333333333331</v>
      </c>
      <c r="E139" s="8">
        <v>42420</v>
      </c>
      <c r="F139" s="7">
        <v>0.49513888888888891</v>
      </c>
      <c r="G139" s="2" t="s">
        <v>59</v>
      </c>
      <c r="H139" s="2" t="s">
        <v>72</v>
      </c>
      <c r="I139" s="2" t="s">
        <v>72</v>
      </c>
      <c r="J139" s="2">
        <v>1.5</v>
      </c>
      <c r="K139" s="2" t="s">
        <v>13</v>
      </c>
      <c r="L139" s="13">
        <f t="shared" si="14"/>
        <v>5.5555555555555913E-3</v>
      </c>
      <c r="M139" s="3">
        <f t="shared" si="11"/>
        <v>8.0000000000000515</v>
      </c>
      <c r="N139" s="5">
        <f t="shared" si="12"/>
        <v>0.13333333333333333</v>
      </c>
      <c r="O139" s="4">
        <f t="shared" si="13"/>
        <v>11.25</v>
      </c>
    </row>
    <row r="140" spans="1:15" x14ac:dyDescent="0.35">
      <c r="A140" s="8">
        <v>42420</v>
      </c>
      <c r="B140" s="26" t="s">
        <v>297</v>
      </c>
      <c r="C140" s="29">
        <f t="shared" si="10"/>
        <v>7</v>
      </c>
      <c r="D140" s="7">
        <v>0.52847222222222223</v>
      </c>
      <c r="E140" s="8">
        <v>42420</v>
      </c>
      <c r="F140" s="7">
        <v>0.55347222222222225</v>
      </c>
      <c r="G140" s="2" t="s">
        <v>10</v>
      </c>
      <c r="H140" s="2" t="s">
        <v>72</v>
      </c>
      <c r="I140" s="2" t="s">
        <v>73</v>
      </c>
      <c r="J140" s="2">
        <v>18.399999999999999</v>
      </c>
      <c r="K140" s="2" t="s">
        <v>13</v>
      </c>
      <c r="L140" s="13">
        <f t="shared" si="14"/>
        <v>2.5000000000000022E-2</v>
      </c>
      <c r="M140" s="3">
        <f t="shared" si="11"/>
        <v>36.000000000000028</v>
      </c>
      <c r="N140" s="5">
        <f t="shared" si="12"/>
        <v>0.6</v>
      </c>
      <c r="O140" s="4">
        <f t="shared" si="13"/>
        <v>30.666666666666664</v>
      </c>
    </row>
    <row r="141" spans="1:15" x14ac:dyDescent="0.35">
      <c r="A141" s="8">
        <v>42420</v>
      </c>
      <c r="B141" s="26" t="s">
        <v>297</v>
      </c>
      <c r="C141" s="29">
        <f t="shared" si="10"/>
        <v>7</v>
      </c>
      <c r="D141" s="7">
        <v>0.61805555555555558</v>
      </c>
      <c r="E141" s="8">
        <v>42420</v>
      </c>
      <c r="F141" s="7">
        <v>0.66249999999999998</v>
      </c>
      <c r="G141" s="2" t="s">
        <v>10</v>
      </c>
      <c r="H141" s="2" t="s">
        <v>73</v>
      </c>
      <c r="I141" s="2" t="s">
        <v>73</v>
      </c>
      <c r="J141" s="2">
        <v>23.1</v>
      </c>
      <c r="K141" s="2" t="s">
        <v>15</v>
      </c>
      <c r="L141" s="13">
        <f t="shared" si="14"/>
        <v>4.4444444444444398E-2</v>
      </c>
      <c r="M141" s="3">
        <f t="shared" si="11"/>
        <v>63.999999999999929</v>
      </c>
      <c r="N141" s="5">
        <f t="shared" si="12"/>
        <v>1.0666666666666667</v>
      </c>
      <c r="O141" s="4">
        <f t="shared" si="13"/>
        <v>21.65625</v>
      </c>
    </row>
    <row r="142" spans="1:15" x14ac:dyDescent="0.35">
      <c r="A142" s="8">
        <v>42420</v>
      </c>
      <c r="B142" s="26" t="s">
        <v>297</v>
      </c>
      <c r="C142" s="29">
        <f t="shared" si="10"/>
        <v>7</v>
      </c>
      <c r="D142" s="7">
        <v>0.70763888888888893</v>
      </c>
      <c r="E142" s="8">
        <v>42420</v>
      </c>
      <c r="F142" s="7">
        <v>0.74583333333333335</v>
      </c>
      <c r="G142" s="2" t="s">
        <v>59</v>
      </c>
      <c r="H142" s="2" t="s">
        <v>73</v>
      </c>
      <c r="I142" s="2" t="s">
        <v>69</v>
      </c>
      <c r="J142" s="2">
        <v>16.5</v>
      </c>
      <c r="K142" s="2" t="s">
        <v>13</v>
      </c>
      <c r="L142" s="13">
        <f t="shared" si="14"/>
        <v>3.819444444444442E-2</v>
      </c>
      <c r="M142" s="3">
        <f t="shared" si="11"/>
        <v>54.999999999999964</v>
      </c>
      <c r="N142" s="5">
        <f t="shared" si="12"/>
        <v>0.91666666666666663</v>
      </c>
      <c r="O142" s="4">
        <f t="shared" si="13"/>
        <v>18</v>
      </c>
    </row>
    <row r="143" spans="1:15" x14ac:dyDescent="0.35">
      <c r="A143" s="8">
        <v>42420</v>
      </c>
      <c r="B143" s="26" t="s">
        <v>297</v>
      </c>
      <c r="C143" s="29">
        <f t="shared" si="10"/>
        <v>7</v>
      </c>
      <c r="D143" s="7">
        <v>0.75</v>
      </c>
      <c r="E143" s="8">
        <v>42420</v>
      </c>
      <c r="F143" s="7">
        <v>0.75208333333333333</v>
      </c>
      <c r="G143" s="2" t="s">
        <v>10</v>
      </c>
      <c r="H143" s="2" t="s">
        <v>69</v>
      </c>
      <c r="I143" s="2" t="s">
        <v>69</v>
      </c>
      <c r="J143" s="2">
        <v>3.2</v>
      </c>
      <c r="K143" s="2" t="s">
        <v>14</v>
      </c>
      <c r="L143" s="13">
        <f t="shared" si="14"/>
        <v>2.0833333333333259E-3</v>
      </c>
      <c r="M143" s="3">
        <f t="shared" si="11"/>
        <v>2.9999999999999893</v>
      </c>
      <c r="N143" s="5">
        <f t="shared" si="12"/>
        <v>0.05</v>
      </c>
      <c r="O143" s="4">
        <f t="shared" si="13"/>
        <v>64</v>
      </c>
    </row>
    <row r="144" spans="1:15" x14ac:dyDescent="0.35">
      <c r="A144" s="8">
        <v>42420</v>
      </c>
      <c r="B144" s="26" t="s">
        <v>297</v>
      </c>
      <c r="C144" s="29">
        <f t="shared" si="10"/>
        <v>7</v>
      </c>
      <c r="D144" s="7">
        <v>0.81111111111111112</v>
      </c>
      <c r="E144" s="8">
        <v>42420</v>
      </c>
      <c r="F144" s="7">
        <v>0.8256944444444444</v>
      </c>
      <c r="G144" s="2" t="s">
        <v>10</v>
      </c>
      <c r="H144" s="2" t="s">
        <v>69</v>
      </c>
      <c r="I144" s="2" t="s">
        <v>69</v>
      </c>
      <c r="J144" s="2">
        <v>7.7</v>
      </c>
      <c r="K144" s="2" t="s">
        <v>14</v>
      </c>
      <c r="L144" s="13">
        <f t="shared" si="14"/>
        <v>1.4583333333333282E-2</v>
      </c>
      <c r="M144" s="3">
        <f t="shared" si="11"/>
        <v>20.999999999999925</v>
      </c>
      <c r="N144" s="5">
        <f t="shared" si="12"/>
        <v>0.35</v>
      </c>
      <c r="O144" s="4">
        <f t="shared" si="13"/>
        <v>22.000000000000004</v>
      </c>
    </row>
    <row r="145" spans="1:15" x14ac:dyDescent="0.35">
      <c r="A145" s="8">
        <v>42421</v>
      </c>
      <c r="B145" s="26" t="s">
        <v>297</v>
      </c>
      <c r="C145" s="29">
        <f t="shared" si="10"/>
        <v>1</v>
      </c>
      <c r="D145" s="7">
        <v>0.37986111111111109</v>
      </c>
      <c r="E145" s="8">
        <v>42421</v>
      </c>
      <c r="F145" s="7">
        <v>0.40694444444444444</v>
      </c>
      <c r="G145" s="2" t="s">
        <v>10</v>
      </c>
      <c r="H145" s="2" t="s">
        <v>69</v>
      </c>
      <c r="I145" s="2" t="s">
        <v>72</v>
      </c>
      <c r="J145" s="2">
        <v>14.5</v>
      </c>
      <c r="K145" s="2" t="s">
        <v>13</v>
      </c>
      <c r="L145" s="13">
        <f t="shared" si="14"/>
        <v>2.7083333333333348E-2</v>
      </c>
      <c r="M145" s="3">
        <f t="shared" si="11"/>
        <v>39.000000000000021</v>
      </c>
      <c r="N145" s="5">
        <f t="shared" si="12"/>
        <v>0.65</v>
      </c>
      <c r="O145" s="4">
        <f t="shared" si="13"/>
        <v>22.307692307692307</v>
      </c>
    </row>
    <row r="146" spans="1:15" x14ac:dyDescent="0.35">
      <c r="A146" s="8">
        <v>42421</v>
      </c>
      <c r="B146" s="26" t="s">
        <v>297</v>
      </c>
      <c r="C146" s="29">
        <f t="shared" si="10"/>
        <v>1</v>
      </c>
      <c r="D146" s="7">
        <v>0.48541666666666666</v>
      </c>
      <c r="E146" s="8">
        <v>42421</v>
      </c>
      <c r="F146" s="7">
        <v>0.48819444444444443</v>
      </c>
      <c r="G146" s="2" t="s">
        <v>10</v>
      </c>
      <c r="H146" s="2" t="s">
        <v>69</v>
      </c>
      <c r="I146" s="2" t="s">
        <v>72</v>
      </c>
      <c r="J146" s="2">
        <v>2.4</v>
      </c>
      <c r="K146" s="2" t="s">
        <v>14</v>
      </c>
      <c r="L146" s="13">
        <f t="shared" si="14"/>
        <v>2.7777777777777679E-3</v>
      </c>
      <c r="M146" s="3">
        <f t="shared" si="11"/>
        <v>3.9999999999999858</v>
      </c>
      <c r="N146" s="5">
        <f t="shared" si="12"/>
        <v>6.6666666666666666E-2</v>
      </c>
      <c r="O146" s="4">
        <f t="shared" si="13"/>
        <v>36</v>
      </c>
    </row>
    <row r="147" spans="1:15" x14ac:dyDescent="0.35">
      <c r="A147" s="8">
        <v>42421</v>
      </c>
      <c r="B147" s="26" t="s">
        <v>297</v>
      </c>
      <c r="C147" s="29">
        <f t="shared" si="10"/>
        <v>1</v>
      </c>
      <c r="D147" s="7">
        <v>0.4909722222222222</v>
      </c>
      <c r="E147" s="8">
        <v>42421</v>
      </c>
      <c r="F147" s="7">
        <v>0.50069444444444444</v>
      </c>
      <c r="G147" s="2" t="s">
        <v>10</v>
      </c>
      <c r="H147" s="2" t="s">
        <v>72</v>
      </c>
      <c r="I147" s="2" t="s">
        <v>72</v>
      </c>
      <c r="J147" s="2">
        <v>4.5999999999999996</v>
      </c>
      <c r="K147" s="2" t="s">
        <v>14</v>
      </c>
      <c r="L147" s="13">
        <f t="shared" si="14"/>
        <v>9.7222222222222432E-3</v>
      </c>
      <c r="M147" s="3">
        <f t="shared" si="11"/>
        <v>14.00000000000003</v>
      </c>
      <c r="N147" s="5">
        <f t="shared" si="12"/>
        <v>0.23333333333333334</v>
      </c>
      <c r="O147" s="4">
        <f t="shared" si="13"/>
        <v>19.714285714285712</v>
      </c>
    </row>
    <row r="148" spans="1:15" x14ac:dyDescent="0.35">
      <c r="A148" s="8">
        <v>42421</v>
      </c>
      <c r="B148" s="26" t="s">
        <v>297</v>
      </c>
      <c r="C148" s="29">
        <f t="shared" si="10"/>
        <v>1</v>
      </c>
      <c r="D148" s="7">
        <v>0.50902777777777775</v>
      </c>
      <c r="E148" s="8">
        <v>42421</v>
      </c>
      <c r="F148" s="7">
        <v>0.52430555555555558</v>
      </c>
      <c r="G148" s="2" t="s">
        <v>10</v>
      </c>
      <c r="H148" s="2" t="s">
        <v>72</v>
      </c>
      <c r="I148" s="2" t="s">
        <v>69</v>
      </c>
      <c r="J148" s="2">
        <v>8.8000000000000007</v>
      </c>
      <c r="K148" s="2" t="s">
        <v>12</v>
      </c>
      <c r="L148" s="13">
        <f t="shared" si="14"/>
        <v>1.5277777777777835E-2</v>
      </c>
      <c r="M148" s="3">
        <f t="shared" si="11"/>
        <v>22.000000000000082</v>
      </c>
      <c r="N148" s="5">
        <f t="shared" si="12"/>
        <v>0.36666666666666664</v>
      </c>
      <c r="O148" s="4">
        <f t="shared" si="13"/>
        <v>24.000000000000004</v>
      </c>
    </row>
    <row r="149" spans="1:15" x14ac:dyDescent="0.35">
      <c r="A149" s="8">
        <v>42421</v>
      </c>
      <c r="B149" s="26" t="s">
        <v>297</v>
      </c>
      <c r="C149" s="29">
        <f t="shared" si="10"/>
        <v>1</v>
      </c>
      <c r="D149" s="7">
        <v>0.53541666666666665</v>
      </c>
      <c r="E149" s="8">
        <v>42421</v>
      </c>
      <c r="F149" s="7">
        <v>0.55000000000000004</v>
      </c>
      <c r="G149" s="2" t="s">
        <v>10</v>
      </c>
      <c r="H149" s="2" t="s">
        <v>69</v>
      </c>
      <c r="I149" s="2" t="s">
        <v>69</v>
      </c>
      <c r="J149" s="2">
        <v>8.3000000000000007</v>
      </c>
      <c r="K149" s="2" t="s">
        <v>28</v>
      </c>
      <c r="L149" s="13">
        <f t="shared" si="14"/>
        <v>1.4583333333333393E-2</v>
      </c>
      <c r="M149" s="3">
        <f t="shared" si="11"/>
        <v>21.000000000000085</v>
      </c>
      <c r="N149" s="5">
        <f t="shared" si="12"/>
        <v>0.35</v>
      </c>
      <c r="O149" s="4">
        <f t="shared" si="13"/>
        <v>23.714285714285719</v>
      </c>
    </row>
    <row r="150" spans="1:15" x14ac:dyDescent="0.35">
      <c r="A150" s="8">
        <v>42421</v>
      </c>
      <c r="B150" s="26" t="s">
        <v>297</v>
      </c>
      <c r="C150" s="29">
        <f t="shared" si="10"/>
        <v>1</v>
      </c>
      <c r="D150" s="7">
        <v>0.56458333333333333</v>
      </c>
      <c r="E150" s="8">
        <v>42421</v>
      </c>
      <c r="F150" s="7">
        <v>0.60416666666666663</v>
      </c>
      <c r="G150" s="2" t="s">
        <v>10</v>
      </c>
      <c r="H150" s="2" t="s">
        <v>69</v>
      </c>
      <c r="I150" s="2" t="s">
        <v>69</v>
      </c>
      <c r="J150" s="2">
        <v>22.7</v>
      </c>
      <c r="K150" s="2" t="s">
        <v>28</v>
      </c>
      <c r="L150" s="13">
        <f t="shared" si="14"/>
        <v>3.9583333333333304E-2</v>
      </c>
      <c r="M150" s="3">
        <f t="shared" si="11"/>
        <v>56.999999999999957</v>
      </c>
      <c r="N150" s="5">
        <f t="shared" si="12"/>
        <v>0.95</v>
      </c>
      <c r="O150" s="4">
        <f t="shared" si="13"/>
        <v>23.894736842105264</v>
      </c>
    </row>
    <row r="151" spans="1:15" x14ac:dyDescent="0.35">
      <c r="A151" s="8">
        <v>42421</v>
      </c>
      <c r="B151" s="26" t="s">
        <v>297</v>
      </c>
      <c r="C151" s="29">
        <f t="shared" si="10"/>
        <v>1</v>
      </c>
      <c r="D151" s="7">
        <v>0.60833333333333328</v>
      </c>
      <c r="E151" s="8">
        <v>42421</v>
      </c>
      <c r="F151" s="7">
        <v>0.62708333333333333</v>
      </c>
      <c r="G151" s="2" t="s">
        <v>10</v>
      </c>
      <c r="H151" s="2" t="s">
        <v>69</v>
      </c>
      <c r="I151" s="2" t="s">
        <v>72</v>
      </c>
      <c r="J151" s="2">
        <v>13</v>
      </c>
      <c r="K151" s="2" t="s">
        <v>28</v>
      </c>
      <c r="L151" s="13">
        <f t="shared" si="14"/>
        <v>1.8750000000000044E-2</v>
      </c>
      <c r="M151" s="3">
        <f t="shared" si="11"/>
        <v>27.000000000000064</v>
      </c>
      <c r="N151" s="5">
        <f t="shared" si="12"/>
        <v>0.45</v>
      </c>
      <c r="O151" s="4">
        <f t="shared" si="13"/>
        <v>28.888888888888889</v>
      </c>
    </row>
    <row r="152" spans="1:15" x14ac:dyDescent="0.35">
      <c r="A152" s="8">
        <v>42421</v>
      </c>
      <c r="B152" s="26" t="s">
        <v>297</v>
      </c>
      <c r="C152" s="29">
        <f t="shared" si="10"/>
        <v>1</v>
      </c>
      <c r="D152" s="7">
        <v>0.63472222222222219</v>
      </c>
      <c r="E152" s="8">
        <v>42421</v>
      </c>
      <c r="F152" s="7">
        <v>0.64652777777777781</v>
      </c>
      <c r="G152" s="2" t="s">
        <v>10</v>
      </c>
      <c r="H152" s="2" t="s">
        <v>72</v>
      </c>
      <c r="I152" s="2" t="s">
        <v>74</v>
      </c>
      <c r="J152" s="2">
        <v>8.1</v>
      </c>
      <c r="K152" s="2" t="s">
        <v>28</v>
      </c>
      <c r="L152" s="13">
        <f t="shared" si="14"/>
        <v>1.1805555555555625E-2</v>
      </c>
      <c r="M152" s="3">
        <f t="shared" si="11"/>
        <v>17.000000000000099</v>
      </c>
      <c r="N152" s="5">
        <f t="shared" si="12"/>
        <v>0.28333333333333333</v>
      </c>
      <c r="O152" s="4">
        <f t="shared" si="13"/>
        <v>28.588235294117645</v>
      </c>
    </row>
    <row r="153" spans="1:15" x14ac:dyDescent="0.35">
      <c r="A153" s="8">
        <v>42421</v>
      </c>
      <c r="B153" s="26" t="s">
        <v>297</v>
      </c>
      <c r="C153" s="29">
        <f t="shared" si="10"/>
        <v>1</v>
      </c>
      <c r="D153" s="7">
        <v>0.65</v>
      </c>
      <c r="E153" s="8">
        <v>42421</v>
      </c>
      <c r="F153" s="7">
        <v>0.65347222222222223</v>
      </c>
      <c r="G153" s="2" t="s">
        <v>10</v>
      </c>
      <c r="H153" s="2" t="s">
        <v>74</v>
      </c>
      <c r="I153" s="2" t="s">
        <v>69</v>
      </c>
      <c r="J153" s="2">
        <v>2.2000000000000002</v>
      </c>
      <c r="K153" s="2" t="s">
        <v>12</v>
      </c>
      <c r="L153" s="13">
        <f t="shared" si="14"/>
        <v>3.4722222222222099E-3</v>
      </c>
      <c r="M153" s="3">
        <f t="shared" si="11"/>
        <v>4.9999999999999822</v>
      </c>
      <c r="N153" s="5">
        <f t="shared" si="12"/>
        <v>8.3333333333333329E-2</v>
      </c>
      <c r="O153" s="4">
        <f t="shared" si="13"/>
        <v>26.400000000000002</v>
      </c>
    </row>
    <row r="154" spans="1:15" x14ac:dyDescent="0.35">
      <c r="A154" s="8">
        <v>42421</v>
      </c>
      <c r="B154" s="26" t="s">
        <v>297</v>
      </c>
      <c r="C154" s="29">
        <f t="shared" si="10"/>
        <v>1</v>
      </c>
      <c r="D154" s="7">
        <v>0.6694444444444444</v>
      </c>
      <c r="E154" s="8">
        <v>42421</v>
      </c>
      <c r="F154" s="7">
        <v>0.68888888888888888</v>
      </c>
      <c r="G154" s="2" t="s">
        <v>10</v>
      </c>
      <c r="H154" s="2" t="s">
        <v>69</v>
      </c>
      <c r="I154" s="2" t="s">
        <v>69</v>
      </c>
      <c r="J154" s="2">
        <v>9.6999999999999993</v>
      </c>
      <c r="K154" s="2" t="s">
        <v>13</v>
      </c>
      <c r="L154" s="13">
        <f t="shared" si="14"/>
        <v>1.9444444444444486E-2</v>
      </c>
      <c r="M154" s="3">
        <f t="shared" si="11"/>
        <v>28.00000000000006</v>
      </c>
      <c r="N154" s="5">
        <f t="shared" si="12"/>
        <v>0.46666666666666667</v>
      </c>
      <c r="O154" s="4">
        <f t="shared" si="13"/>
        <v>20.785714285714285</v>
      </c>
    </row>
    <row r="155" spans="1:15" x14ac:dyDescent="0.35">
      <c r="A155" s="8">
        <v>42421</v>
      </c>
      <c r="B155" s="26" t="s">
        <v>297</v>
      </c>
      <c r="C155" s="29">
        <f t="shared" si="10"/>
        <v>1</v>
      </c>
      <c r="D155" s="7">
        <v>0.96875</v>
      </c>
      <c r="E155" s="8">
        <v>42421</v>
      </c>
      <c r="F155" s="7">
        <v>0.99444444444444446</v>
      </c>
      <c r="G155" s="2" t="s">
        <v>10</v>
      </c>
      <c r="H155" s="2" t="s">
        <v>69</v>
      </c>
      <c r="I155" s="2" t="s">
        <v>73</v>
      </c>
      <c r="J155" s="2">
        <v>20</v>
      </c>
      <c r="K155" s="2" t="s">
        <v>15</v>
      </c>
      <c r="L155" s="13">
        <f t="shared" si="14"/>
        <v>2.5694444444444464E-2</v>
      </c>
      <c r="M155" s="3">
        <f t="shared" si="11"/>
        <v>37.000000000000028</v>
      </c>
      <c r="N155" s="5">
        <f t="shared" si="12"/>
        <v>0.6166666666666667</v>
      </c>
      <c r="O155" s="4">
        <f t="shared" si="13"/>
        <v>32.432432432432428</v>
      </c>
    </row>
    <row r="156" spans="1:15" x14ac:dyDescent="0.35">
      <c r="A156" s="8">
        <v>42422</v>
      </c>
      <c r="B156" s="26" t="s">
        <v>297</v>
      </c>
      <c r="C156" s="29">
        <f t="shared" si="10"/>
        <v>2</v>
      </c>
      <c r="D156" s="7">
        <v>0.91249999999999998</v>
      </c>
      <c r="E156" s="8">
        <v>42422</v>
      </c>
      <c r="F156" s="7">
        <v>0.92291666666666672</v>
      </c>
      <c r="G156" s="2" t="s">
        <v>10</v>
      </c>
      <c r="H156" s="2" t="s">
        <v>20</v>
      </c>
      <c r="I156" s="2" t="s">
        <v>19</v>
      </c>
      <c r="J156" s="2">
        <v>8.1</v>
      </c>
      <c r="K156" s="2" t="s">
        <v>17</v>
      </c>
      <c r="L156" s="13">
        <f t="shared" si="14"/>
        <v>1.0416666666666741E-2</v>
      </c>
      <c r="M156" s="3">
        <f t="shared" si="11"/>
        <v>15.000000000000107</v>
      </c>
      <c r="N156" s="5">
        <f t="shared" si="12"/>
        <v>0.25</v>
      </c>
      <c r="O156" s="4">
        <f t="shared" si="13"/>
        <v>32.4</v>
      </c>
    </row>
    <row r="157" spans="1:15" x14ac:dyDescent="0.35">
      <c r="A157" s="8">
        <v>42424</v>
      </c>
      <c r="B157" s="26" t="s">
        <v>297</v>
      </c>
      <c r="C157" s="29">
        <f t="shared" si="10"/>
        <v>4</v>
      </c>
      <c r="D157" s="7">
        <v>0.60416666666666663</v>
      </c>
      <c r="E157" s="8">
        <v>42424</v>
      </c>
      <c r="F157" s="7">
        <v>0.60763888888888884</v>
      </c>
      <c r="G157" s="2" t="s">
        <v>10</v>
      </c>
      <c r="H157" s="2" t="s">
        <v>42</v>
      </c>
      <c r="I157" s="2" t="s">
        <v>61</v>
      </c>
      <c r="J157" s="2">
        <v>1.5</v>
      </c>
      <c r="K157" s="2" t="s">
        <v>13</v>
      </c>
      <c r="L157" s="13">
        <f t="shared" si="14"/>
        <v>3.4722222222222099E-3</v>
      </c>
      <c r="M157" s="3">
        <f t="shared" si="11"/>
        <v>4.9999999999999822</v>
      </c>
      <c r="N157" s="5">
        <f t="shared" si="12"/>
        <v>8.3333333333333329E-2</v>
      </c>
      <c r="O157" s="4">
        <f t="shared" si="13"/>
        <v>18</v>
      </c>
    </row>
    <row r="158" spans="1:15" x14ac:dyDescent="0.35">
      <c r="A158" s="8">
        <v>42424</v>
      </c>
      <c r="B158" s="26" t="s">
        <v>297</v>
      </c>
      <c r="C158" s="29">
        <f t="shared" si="10"/>
        <v>4</v>
      </c>
      <c r="D158" s="7">
        <v>0.6381944444444444</v>
      </c>
      <c r="E158" s="8">
        <v>42424</v>
      </c>
      <c r="F158" s="7">
        <v>0.64236111111111116</v>
      </c>
      <c r="G158" s="2" t="s">
        <v>10</v>
      </c>
      <c r="H158" s="2" t="s">
        <v>61</v>
      </c>
      <c r="I158" s="2" t="s">
        <v>42</v>
      </c>
      <c r="J158" s="2">
        <v>1.7</v>
      </c>
      <c r="K158" s="2" t="s">
        <v>14</v>
      </c>
      <c r="L158" s="13">
        <f t="shared" si="14"/>
        <v>4.1666666666667629E-3</v>
      </c>
      <c r="M158" s="3">
        <f t="shared" si="11"/>
        <v>6.0000000000001386</v>
      </c>
      <c r="N158" s="5">
        <f t="shared" si="12"/>
        <v>0.1</v>
      </c>
      <c r="O158" s="4">
        <f t="shared" si="13"/>
        <v>17</v>
      </c>
    </row>
    <row r="159" spans="1:15" x14ac:dyDescent="0.35">
      <c r="A159" s="8">
        <v>42425</v>
      </c>
      <c r="B159" s="26" t="s">
        <v>297</v>
      </c>
      <c r="C159" s="29">
        <f t="shared" si="10"/>
        <v>5</v>
      </c>
      <c r="D159" s="7">
        <v>0.68541666666666667</v>
      </c>
      <c r="E159" s="8">
        <v>42425</v>
      </c>
      <c r="F159" s="7">
        <v>0.69097222222222221</v>
      </c>
      <c r="G159" s="2" t="s">
        <v>10</v>
      </c>
      <c r="H159" s="2" t="s">
        <v>42</v>
      </c>
      <c r="I159" s="2" t="s">
        <v>75</v>
      </c>
      <c r="J159" s="2">
        <v>3.1</v>
      </c>
      <c r="K159" s="2" t="s">
        <v>14</v>
      </c>
      <c r="L159" s="13">
        <f t="shared" si="14"/>
        <v>5.5555555555555358E-3</v>
      </c>
      <c r="M159" s="3">
        <f t="shared" si="11"/>
        <v>7.9999999999999716</v>
      </c>
      <c r="N159" s="5">
        <f t="shared" si="12"/>
        <v>0.13333333333333333</v>
      </c>
      <c r="O159" s="4">
        <f t="shared" si="13"/>
        <v>23.25</v>
      </c>
    </row>
    <row r="160" spans="1:15" x14ac:dyDescent="0.35">
      <c r="A160" s="8">
        <v>42425</v>
      </c>
      <c r="B160" s="26" t="s">
        <v>297</v>
      </c>
      <c r="C160" s="29">
        <f t="shared" si="10"/>
        <v>5</v>
      </c>
      <c r="D160" s="7">
        <v>0.69930555555555551</v>
      </c>
      <c r="E160" s="8">
        <v>42425</v>
      </c>
      <c r="F160" s="7">
        <v>0.70972222222222225</v>
      </c>
      <c r="G160" s="2" t="s">
        <v>10</v>
      </c>
      <c r="H160" s="2" t="s">
        <v>75</v>
      </c>
      <c r="I160" s="2" t="s">
        <v>42</v>
      </c>
      <c r="J160" s="2">
        <v>3.2</v>
      </c>
      <c r="K160" s="2" t="s">
        <v>14</v>
      </c>
      <c r="L160" s="13">
        <f t="shared" si="14"/>
        <v>1.0416666666666741E-2</v>
      </c>
      <c r="M160" s="3">
        <f t="shared" si="11"/>
        <v>15.000000000000107</v>
      </c>
      <c r="N160" s="5">
        <f t="shared" si="12"/>
        <v>0.25</v>
      </c>
      <c r="O160" s="4">
        <f t="shared" si="13"/>
        <v>12.8</v>
      </c>
    </row>
    <row r="161" spans="1:15" x14ac:dyDescent="0.35">
      <c r="A161" s="8">
        <v>42425</v>
      </c>
      <c r="B161" s="26" t="s">
        <v>297</v>
      </c>
      <c r="C161" s="29">
        <f t="shared" si="10"/>
        <v>5</v>
      </c>
      <c r="D161" s="7">
        <v>0.71944444444444444</v>
      </c>
      <c r="E161" s="8">
        <v>42425</v>
      </c>
      <c r="F161" s="7">
        <v>0.73333333333333328</v>
      </c>
      <c r="G161" s="2" t="s">
        <v>10</v>
      </c>
      <c r="H161" s="2" t="s">
        <v>42</v>
      </c>
      <c r="I161" s="2" t="s">
        <v>60</v>
      </c>
      <c r="J161" s="2">
        <v>6</v>
      </c>
      <c r="K161" s="2" t="s">
        <v>12</v>
      </c>
      <c r="L161" s="13">
        <f t="shared" si="14"/>
        <v>1.388888888888884E-2</v>
      </c>
      <c r="M161" s="3">
        <f t="shared" si="11"/>
        <v>19.999999999999929</v>
      </c>
      <c r="N161" s="5">
        <f t="shared" si="12"/>
        <v>0.33333333333333331</v>
      </c>
      <c r="O161" s="4">
        <f t="shared" si="13"/>
        <v>18</v>
      </c>
    </row>
    <row r="162" spans="1:15" x14ac:dyDescent="0.35">
      <c r="A162" s="8">
        <v>42425</v>
      </c>
      <c r="B162" s="26" t="s">
        <v>297</v>
      </c>
      <c r="C162" s="29">
        <f t="shared" si="10"/>
        <v>5</v>
      </c>
      <c r="D162" s="7">
        <v>0.76527777777777772</v>
      </c>
      <c r="E162" s="8">
        <v>42425</v>
      </c>
      <c r="F162" s="7">
        <v>0.77708333333333335</v>
      </c>
      <c r="G162" s="2" t="s">
        <v>10</v>
      </c>
      <c r="H162" s="2" t="s">
        <v>60</v>
      </c>
      <c r="I162" s="2" t="s">
        <v>42</v>
      </c>
      <c r="J162" s="2">
        <v>5.8</v>
      </c>
      <c r="K162" s="2" t="s">
        <v>12</v>
      </c>
      <c r="L162" s="13">
        <f t="shared" si="14"/>
        <v>1.1805555555555625E-2</v>
      </c>
      <c r="M162" s="3">
        <f t="shared" si="11"/>
        <v>17.000000000000099</v>
      </c>
      <c r="N162" s="5">
        <f t="shared" si="12"/>
        <v>0.28333333333333333</v>
      </c>
      <c r="O162" s="4">
        <f t="shared" si="13"/>
        <v>20.470588235294116</v>
      </c>
    </row>
    <row r="163" spans="1:15" x14ac:dyDescent="0.35">
      <c r="A163" s="8">
        <v>42426</v>
      </c>
      <c r="B163" s="26" t="s">
        <v>297</v>
      </c>
      <c r="C163" s="29">
        <f t="shared" si="10"/>
        <v>6</v>
      </c>
      <c r="D163" s="7">
        <v>0.37916666666666665</v>
      </c>
      <c r="E163" s="8">
        <v>42426</v>
      </c>
      <c r="F163" s="7">
        <v>0.39513888888888887</v>
      </c>
      <c r="G163" s="2" t="s">
        <v>10</v>
      </c>
      <c r="H163" s="2" t="s">
        <v>42</v>
      </c>
      <c r="I163" s="2" t="s">
        <v>48</v>
      </c>
      <c r="J163" s="2">
        <v>6.3</v>
      </c>
      <c r="K163" s="2" t="s">
        <v>13</v>
      </c>
      <c r="L163" s="13">
        <f t="shared" si="14"/>
        <v>1.5972222222222221E-2</v>
      </c>
      <c r="M163" s="3">
        <f t="shared" si="11"/>
        <v>23</v>
      </c>
      <c r="N163" s="5">
        <f t="shared" si="12"/>
        <v>0.38333333333333336</v>
      </c>
      <c r="O163" s="4">
        <f t="shared" si="13"/>
        <v>16.434782608695652</v>
      </c>
    </row>
    <row r="164" spans="1:15" x14ac:dyDescent="0.35">
      <c r="A164" s="8">
        <v>42426</v>
      </c>
      <c r="B164" s="26" t="s">
        <v>297</v>
      </c>
      <c r="C164" s="29">
        <f t="shared" si="10"/>
        <v>6</v>
      </c>
      <c r="D164" s="7">
        <v>0.46180555555555558</v>
      </c>
      <c r="E164" s="8">
        <v>42426</v>
      </c>
      <c r="F164" s="7">
        <v>0.46597222222222223</v>
      </c>
      <c r="G164" s="2" t="s">
        <v>59</v>
      </c>
      <c r="H164" s="2" t="s">
        <v>48</v>
      </c>
      <c r="I164" s="2" t="s">
        <v>42</v>
      </c>
      <c r="J164" s="2">
        <v>1.7</v>
      </c>
      <c r="K164" s="2" t="s">
        <v>13</v>
      </c>
      <c r="L164" s="13">
        <f t="shared" si="14"/>
        <v>4.1666666666666519E-3</v>
      </c>
      <c r="M164" s="3">
        <f t="shared" si="11"/>
        <v>5.9999999999999787</v>
      </c>
      <c r="N164" s="5">
        <f t="shared" si="12"/>
        <v>0.1</v>
      </c>
      <c r="O164" s="4">
        <f t="shared" si="13"/>
        <v>17</v>
      </c>
    </row>
    <row r="165" spans="1:15" x14ac:dyDescent="0.35">
      <c r="A165" s="8">
        <v>42426</v>
      </c>
      <c r="B165" s="26" t="s">
        <v>297</v>
      </c>
      <c r="C165" s="29">
        <f t="shared" si="10"/>
        <v>6</v>
      </c>
      <c r="D165" s="7">
        <v>0.4826388888888889</v>
      </c>
      <c r="E165" s="8">
        <v>42426</v>
      </c>
      <c r="F165" s="7">
        <v>0.49930555555555556</v>
      </c>
      <c r="G165" s="2" t="s">
        <v>10</v>
      </c>
      <c r="H165" s="2" t="s">
        <v>19</v>
      </c>
      <c r="I165" s="2" t="s">
        <v>40</v>
      </c>
      <c r="J165" s="2">
        <v>10.6</v>
      </c>
      <c r="K165" s="2" t="s">
        <v>15</v>
      </c>
      <c r="L165" s="13">
        <f t="shared" si="14"/>
        <v>1.6666666666666663E-2</v>
      </c>
      <c r="M165" s="3">
        <f t="shared" si="11"/>
        <v>23.999999999999993</v>
      </c>
      <c r="N165" s="5">
        <f t="shared" si="12"/>
        <v>0.4</v>
      </c>
      <c r="O165" s="4">
        <f t="shared" si="13"/>
        <v>26.499999999999996</v>
      </c>
    </row>
    <row r="166" spans="1:15" x14ac:dyDescent="0.35">
      <c r="A166" s="8">
        <v>42426</v>
      </c>
      <c r="B166" s="26" t="s">
        <v>297</v>
      </c>
      <c r="C166" s="29">
        <f t="shared" si="10"/>
        <v>6</v>
      </c>
      <c r="D166" s="7">
        <v>0.54236111111111107</v>
      </c>
      <c r="E166" s="8">
        <v>42426</v>
      </c>
      <c r="F166" s="7">
        <v>0.55833333333333335</v>
      </c>
      <c r="G166" s="2" t="s">
        <v>10</v>
      </c>
      <c r="H166" s="2" t="s">
        <v>40</v>
      </c>
      <c r="I166" s="2" t="s">
        <v>19</v>
      </c>
      <c r="J166" s="2">
        <v>9.9</v>
      </c>
      <c r="K166" s="2" t="s">
        <v>15</v>
      </c>
      <c r="L166" s="13">
        <f t="shared" si="14"/>
        <v>1.5972222222222276E-2</v>
      </c>
      <c r="M166" s="3">
        <f t="shared" si="11"/>
        <v>23.000000000000078</v>
      </c>
      <c r="N166" s="5">
        <f t="shared" si="12"/>
        <v>0.38333333333333336</v>
      </c>
      <c r="O166" s="4">
        <f t="shared" si="13"/>
        <v>25.826086956521738</v>
      </c>
    </row>
    <row r="167" spans="1:15" x14ac:dyDescent="0.35">
      <c r="A167" s="8">
        <v>42426</v>
      </c>
      <c r="B167" s="26" t="s">
        <v>297</v>
      </c>
      <c r="C167" s="29">
        <f t="shared" si="10"/>
        <v>6</v>
      </c>
      <c r="D167" s="7">
        <v>0.60972222222222228</v>
      </c>
      <c r="E167" s="8">
        <v>42426</v>
      </c>
      <c r="F167" s="7">
        <v>0.61527777777777781</v>
      </c>
      <c r="G167" s="2" t="s">
        <v>59</v>
      </c>
      <c r="H167" s="2" t="s">
        <v>42</v>
      </c>
      <c r="I167" s="2" t="s">
        <v>48</v>
      </c>
      <c r="J167" s="2">
        <v>1.9</v>
      </c>
      <c r="K167" s="2" t="s">
        <v>13</v>
      </c>
      <c r="L167" s="13">
        <f t="shared" si="14"/>
        <v>5.5555555555555358E-3</v>
      </c>
      <c r="M167" s="3">
        <f t="shared" si="11"/>
        <v>7.9999999999999716</v>
      </c>
      <c r="N167" s="5">
        <f t="shared" si="12"/>
        <v>0.13333333333333333</v>
      </c>
      <c r="O167" s="4">
        <f t="shared" si="13"/>
        <v>14.25</v>
      </c>
    </row>
    <row r="168" spans="1:15" x14ac:dyDescent="0.35">
      <c r="A168" s="8">
        <v>42426</v>
      </c>
      <c r="B168" s="26" t="s">
        <v>297</v>
      </c>
      <c r="C168" s="29">
        <f t="shared" si="10"/>
        <v>6</v>
      </c>
      <c r="D168" s="7">
        <v>0.625</v>
      </c>
      <c r="E168" s="8">
        <v>42426</v>
      </c>
      <c r="F168" s="7">
        <v>0.63749999999999996</v>
      </c>
      <c r="G168" s="2" t="s">
        <v>59</v>
      </c>
      <c r="H168" s="2" t="s">
        <v>48</v>
      </c>
      <c r="I168" s="2" t="s">
        <v>47</v>
      </c>
      <c r="J168" s="2">
        <v>4.2</v>
      </c>
      <c r="K168" s="2" t="s">
        <v>13</v>
      </c>
      <c r="L168" s="13">
        <f t="shared" si="14"/>
        <v>1.2499999999999956E-2</v>
      </c>
      <c r="M168" s="3">
        <f t="shared" si="11"/>
        <v>17.999999999999936</v>
      </c>
      <c r="N168" s="5">
        <f t="shared" si="12"/>
        <v>0.3</v>
      </c>
      <c r="O168" s="4">
        <f t="shared" si="13"/>
        <v>14.000000000000002</v>
      </c>
    </row>
    <row r="169" spans="1:15" x14ac:dyDescent="0.35">
      <c r="A169" s="8">
        <v>42426</v>
      </c>
      <c r="B169" s="26" t="s">
        <v>297</v>
      </c>
      <c r="C169" s="29">
        <f t="shared" si="10"/>
        <v>6</v>
      </c>
      <c r="D169" s="7">
        <v>0.70902777777777781</v>
      </c>
      <c r="E169" s="8">
        <v>42426</v>
      </c>
      <c r="F169" s="7">
        <v>0.71666666666666667</v>
      </c>
      <c r="G169" s="2" t="s">
        <v>59</v>
      </c>
      <c r="H169" s="2" t="s">
        <v>47</v>
      </c>
      <c r="I169" s="2" t="s">
        <v>42</v>
      </c>
      <c r="J169" s="2">
        <v>2</v>
      </c>
      <c r="K169" s="2" t="s">
        <v>13</v>
      </c>
      <c r="L169" s="13">
        <f t="shared" si="14"/>
        <v>7.6388888888888618E-3</v>
      </c>
      <c r="M169" s="3">
        <f t="shared" si="11"/>
        <v>10.999999999999961</v>
      </c>
      <c r="N169" s="5">
        <f t="shared" si="12"/>
        <v>0.18333333333333332</v>
      </c>
      <c r="O169" s="4">
        <f t="shared" si="13"/>
        <v>10.90909090909091</v>
      </c>
    </row>
    <row r="170" spans="1:15" x14ac:dyDescent="0.35">
      <c r="A170" s="8">
        <v>42428</v>
      </c>
      <c r="B170" s="26" t="s">
        <v>297</v>
      </c>
      <c r="C170" s="29">
        <f t="shared" si="10"/>
        <v>1</v>
      </c>
      <c r="D170" s="7">
        <v>0.22361111111111112</v>
      </c>
      <c r="E170" s="8">
        <v>42428</v>
      </c>
      <c r="F170" s="7">
        <v>0.23472222222222222</v>
      </c>
      <c r="G170" s="2" t="s">
        <v>10</v>
      </c>
      <c r="H170" s="2" t="s">
        <v>42</v>
      </c>
      <c r="I170" s="2" t="s">
        <v>76</v>
      </c>
      <c r="J170" s="2">
        <v>7.7</v>
      </c>
      <c r="K170" s="2" t="s">
        <v>15</v>
      </c>
      <c r="L170" s="13">
        <f t="shared" si="14"/>
        <v>1.1111111111111099E-2</v>
      </c>
      <c r="M170" s="3">
        <f t="shared" si="11"/>
        <v>15.999999999999982</v>
      </c>
      <c r="N170" s="5">
        <f t="shared" si="12"/>
        <v>0.26666666666666666</v>
      </c>
      <c r="O170" s="4">
        <f t="shared" si="13"/>
        <v>28.875</v>
      </c>
    </row>
    <row r="171" spans="1:15" x14ac:dyDescent="0.35">
      <c r="A171" s="8">
        <v>42428</v>
      </c>
      <c r="B171" s="26" t="s">
        <v>297</v>
      </c>
      <c r="C171" s="29">
        <f t="shared" si="10"/>
        <v>1</v>
      </c>
      <c r="D171" s="7">
        <v>0.39305555555555555</v>
      </c>
      <c r="E171" s="8">
        <v>42428</v>
      </c>
      <c r="F171" s="7">
        <v>0.40416666666666667</v>
      </c>
      <c r="G171" s="2" t="s">
        <v>10</v>
      </c>
      <c r="H171" s="2" t="s">
        <v>76</v>
      </c>
      <c r="I171" s="2" t="s">
        <v>42</v>
      </c>
      <c r="J171" s="2">
        <v>6.8</v>
      </c>
      <c r="K171" s="2" t="s">
        <v>15</v>
      </c>
      <c r="L171" s="13">
        <f t="shared" si="14"/>
        <v>1.1111111111111127E-2</v>
      </c>
      <c r="M171" s="3">
        <f t="shared" si="11"/>
        <v>16.000000000000021</v>
      </c>
      <c r="N171" s="5">
        <f t="shared" si="12"/>
        <v>0.26666666666666666</v>
      </c>
      <c r="O171" s="4">
        <f t="shared" si="13"/>
        <v>25.5</v>
      </c>
    </row>
    <row r="172" spans="1:15" x14ac:dyDescent="0.35">
      <c r="A172" s="8">
        <v>42429</v>
      </c>
      <c r="B172" s="26" t="s">
        <v>297</v>
      </c>
      <c r="C172" s="29">
        <f t="shared" si="10"/>
        <v>2</v>
      </c>
      <c r="D172" s="7">
        <v>0.46319444444444446</v>
      </c>
      <c r="E172" s="8">
        <v>42429</v>
      </c>
      <c r="F172" s="7">
        <v>0.46805555555555556</v>
      </c>
      <c r="G172" s="2" t="s">
        <v>59</v>
      </c>
      <c r="H172" s="2" t="s">
        <v>42</v>
      </c>
      <c r="I172" s="2" t="s">
        <v>48</v>
      </c>
      <c r="J172" s="2">
        <v>2.1</v>
      </c>
      <c r="K172" s="2" t="s">
        <v>13</v>
      </c>
      <c r="L172" s="13">
        <f t="shared" si="14"/>
        <v>4.8611111111110938E-3</v>
      </c>
      <c r="M172" s="3">
        <f t="shared" si="11"/>
        <v>6.9999999999999751</v>
      </c>
      <c r="N172" s="5">
        <f t="shared" si="12"/>
        <v>0.11666666666666667</v>
      </c>
      <c r="O172" s="4">
        <f t="shared" si="13"/>
        <v>18</v>
      </c>
    </row>
    <row r="173" spans="1:15" x14ac:dyDescent="0.35">
      <c r="A173" s="8">
        <v>42429</v>
      </c>
      <c r="B173" s="26" t="s">
        <v>297</v>
      </c>
      <c r="C173" s="29">
        <f t="shared" si="10"/>
        <v>2</v>
      </c>
      <c r="D173" s="7">
        <v>0.47916666666666669</v>
      </c>
      <c r="E173" s="8">
        <v>42429</v>
      </c>
      <c r="F173" s="7">
        <v>0.4861111111111111</v>
      </c>
      <c r="G173" s="2" t="s">
        <v>10</v>
      </c>
      <c r="H173" s="2" t="s">
        <v>19</v>
      </c>
      <c r="I173" s="2" t="s">
        <v>52</v>
      </c>
      <c r="J173" s="2">
        <v>3.8</v>
      </c>
      <c r="K173" s="2" t="s">
        <v>15</v>
      </c>
      <c r="L173" s="13">
        <f t="shared" si="14"/>
        <v>6.9444444444444198E-3</v>
      </c>
      <c r="M173" s="3">
        <f t="shared" si="11"/>
        <v>9.9999999999999645</v>
      </c>
      <c r="N173" s="5">
        <f t="shared" si="12"/>
        <v>0.16666666666666666</v>
      </c>
      <c r="O173" s="4">
        <f t="shared" si="13"/>
        <v>22.8</v>
      </c>
    </row>
    <row r="174" spans="1:15" x14ac:dyDescent="0.35">
      <c r="A174" s="8">
        <v>42429</v>
      </c>
      <c r="B174" s="26" t="s">
        <v>297</v>
      </c>
      <c r="C174" s="29">
        <f t="shared" si="10"/>
        <v>2</v>
      </c>
      <c r="D174" s="7">
        <v>0.52500000000000002</v>
      </c>
      <c r="E174" s="8">
        <v>42429</v>
      </c>
      <c r="F174" s="7">
        <v>0.53333333333333333</v>
      </c>
      <c r="G174" s="2" t="s">
        <v>10</v>
      </c>
      <c r="H174" s="2" t="s">
        <v>52</v>
      </c>
      <c r="I174" s="2" t="s">
        <v>19</v>
      </c>
      <c r="J174" s="2">
        <v>5.6</v>
      </c>
      <c r="K174" s="2" t="s">
        <v>15</v>
      </c>
      <c r="L174" s="13">
        <f t="shared" si="14"/>
        <v>8.3333333333333037E-3</v>
      </c>
      <c r="M174" s="3">
        <f t="shared" si="11"/>
        <v>11.999999999999957</v>
      </c>
      <c r="N174" s="5">
        <f t="shared" si="12"/>
        <v>0.2</v>
      </c>
      <c r="O174" s="4">
        <f t="shared" si="13"/>
        <v>27.999999999999996</v>
      </c>
    </row>
    <row r="175" spans="1:15" x14ac:dyDescent="0.35">
      <c r="A175" s="8">
        <v>42429</v>
      </c>
      <c r="B175" s="26" t="s">
        <v>297</v>
      </c>
      <c r="C175" s="29">
        <f t="shared" si="10"/>
        <v>2</v>
      </c>
      <c r="D175" s="7">
        <v>0.62152777777777779</v>
      </c>
      <c r="E175" s="8">
        <v>42429</v>
      </c>
      <c r="F175" s="7">
        <v>0.62708333333333333</v>
      </c>
      <c r="G175" s="2" t="s">
        <v>10</v>
      </c>
      <c r="H175" s="2" t="s">
        <v>42</v>
      </c>
      <c r="I175" s="2" t="s">
        <v>47</v>
      </c>
      <c r="J175" s="2">
        <v>2.6</v>
      </c>
      <c r="K175" s="2" t="s">
        <v>13</v>
      </c>
      <c r="L175" s="13">
        <f t="shared" si="14"/>
        <v>5.5555555555555358E-3</v>
      </c>
      <c r="M175" s="3">
        <f t="shared" si="11"/>
        <v>7.9999999999999716</v>
      </c>
      <c r="N175" s="5">
        <f t="shared" si="12"/>
        <v>0.13333333333333333</v>
      </c>
      <c r="O175" s="4">
        <f t="shared" si="13"/>
        <v>19.5</v>
      </c>
    </row>
    <row r="176" spans="1:15" x14ac:dyDescent="0.35">
      <c r="A176" s="8">
        <v>42429</v>
      </c>
      <c r="B176" s="26" t="s">
        <v>297</v>
      </c>
      <c r="C176" s="29">
        <f t="shared" si="10"/>
        <v>2</v>
      </c>
      <c r="D176" s="7">
        <v>0.69444444444444442</v>
      </c>
      <c r="E176" s="8">
        <v>42429</v>
      </c>
      <c r="F176" s="7">
        <v>0.70833333333333337</v>
      </c>
      <c r="G176" s="2" t="s">
        <v>10</v>
      </c>
      <c r="H176" s="2" t="s">
        <v>47</v>
      </c>
      <c r="I176" s="2" t="s">
        <v>42</v>
      </c>
      <c r="J176" s="2">
        <v>6.6</v>
      </c>
      <c r="K176" s="2" t="s">
        <v>17</v>
      </c>
      <c r="L176" s="13">
        <f t="shared" si="14"/>
        <v>1.3888888888888951E-2</v>
      </c>
      <c r="M176" s="3">
        <f t="shared" si="11"/>
        <v>20.000000000000089</v>
      </c>
      <c r="N176" s="5">
        <f t="shared" si="12"/>
        <v>0.33333333333333331</v>
      </c>
      <c r="O176" s="4">
        <f t="shared" si="13"/>
        <v>19.8</v>
      </c>
    </row>
    <row r="177" spans="1:15" x14ac:dyDescent="0.35">
      <c r="A177" s="8">
        <v>42430</v>
      </c>
      <c r="B177" s="26" t="s">
        <v>298</v>
      </c>
      <c r="C177" s="29">
        <f t="shared" si="10"/>
        <v>3</v>
      </c>
      <c r="D177" s="7">
        <v>0.78263888888888888</v>
      </c>
      <c r="E177" s="8">
        <v>42430</v>
      </c>
      <c r="F177" s="7">
        <v>0.79861111111111116</v>
      </c>
      <c r="G177" s="2" t="s">
        <v>10</v>
      </c>
      <c r="H177" s="2" t="s">
        <v>42</v>
      </c>
      <c r="I177" s="2" t="s">
        <v>77</v>
      </c>
      <c r="J177" s="2">
        <v>8</v>
      </c>
      <c r="K177" s="2" t="s">
        <v>12</v>
      </c>
      <c r="L177" s="13">
        <f t="shared" si="14"/>
        <v>1.5972222222222276E-2</v>
      </c>
      <c r="M177" s="3">
        <f t="shared" si="11"/>
        <v>23.000000000000078</v>
      </c>
      <c r="N177" s="5">
        <f t="shared" si="12"/>
        <v>0.38333333333333336</v>
      </c>
      <c r="O177" s="4">
        <f t="shared" si="13"/>
        <v>20.869565217391305</v>
      </c>
    </row>
    <row r="178" spans="1:15" x14ac:dyDescent="0.35">
      <c r="A178" s="8">
        <v>42430</v>
      </c>
      <c r="B178" s="26" t="s">
        <v>298</v>
      </c>
      <c r="C178" s="29">
        <f t="shared" si="10"/>
        <v>3</v>
      </c>
      <c r="D178" s="7">
        <v>0.89375000000000004</v>
      </c>
      <c r="E178" s="8">
        <v>42430</v>
      </c>
      <c r="F178" s="7">
        <v>0.90625</v>
      </c>
      <c r="G178" s="2" t="s">
        <v>10</v>
      </c>
      <c r="H178" s="2" t="s">
        <v>77</v>
      </c>
      <c r="I178" s="2" t="s">
        <v>42</v>
      </c>
      <c r="J178" s="2">
        <v>8</v>
      </c>
      <c r="K178" s="2" t="s">
        <v>15</v>
      </c>
      <c r="L178" s="13">
        <f t="shared" si="14"/>
        <v>1.2499999999999956E-2</v>
      </c>
      <c r="M178" s="3">
        <f t="shared" si="11"/>
        <v>17.999999999999936</v>
      </c>
      <c r="N178" s="5">
        <f t="shared" si="12"/>
        <v>0.3</v>
      </c>
      <c r="O178" s="4">
        <f t="shared" si="13"/>
        <v>26.666666666666668</v>
      </c>
    </row>
    <row r="179" spans="1:15" x14ac:dyDescent="0.35">
      <c r="A179" s="8">
        <v>42432</v>
      </c>
      <c r="B179" s="26" t="s">
        <v>298</v>
      </c>
      <c r="C179" s="29">
        <f t="shared" si="10"/>
        <v>5</v>
      </c>
      <c r="D179" s="7">
        <v>0.40625</v>
      </c>
      <c r="E179" s="8">
        <v>42432</v>
      </c>
      <c r="F179" s="7">
        <v>0.41111111111111109</v>
      </c>
      <c r="G179" s="2" t="s">
        <v>59</v>
      </c>
      <c r="H179" s="2" t="s">
        <v>42</v>
      </c>
      <c r="I179" s="2" t="s">
        <v>48</v>
      </c>
      <c r="J179" s="2">
        <v>2.2000000000000002</v>
      </c>
      <c r="K179" s="2" t="s">
        <v>13</v>
      </c>
      <c r="L179" s="13">
        <f t="shared" si="14"/>
        <v>4.8611111111110938E-3</v>
      </c>
      <c r="M179" s="3">
        <f t="shared" si="11"/>
        <v>6.9999999999999751</v>
      </c>
      <c r="N179" s="5">
        <f t="shared" si="12"/>
        <v>0.11666666666666667</v>
      </c>
      <c r="O179" s="4">
        <f t="shared" si="13"/>
        <v>18.857142857142858</v>
      </c>
    </row>
    <row r="180" spans="1:15" x14ac:dyDescent="0.35">
      <c r="A180" s="8">
        <v>42432</v>
      </c>
      <c r="B180" s="26" t="s">
        <v>298</v>
      </c>
      <c r="C180" s="29">
        <f t="shared" si="10"/>
        <v>5</v>
      </c>
      <c r="D180" s="7">
        <v>0.46111111111111114</v>
      </c>
      <c r="E180" s="8">
        <v>42432</v>
      </c>
      <c r="F180" s="7">
        <v>0.46527777777777779</v>
      </c>
      <c r="G180" s="2" t="s">
        <v>10</v>
      </c>
      <c r="H180" s="2" t="s">
        <v>48</v>
      </c>
      <c r="I180" s="2" t="s">
        <v>42</v>
      </c>
      <c r="J180" s="2">
        <v>2.2999999999999998</v>
      </c>
      <c r="K180" s="2" t="s">
        <v>14</v>
      </c>
      <c r="L180" s="13">
        <f t="shared" si="14"/>
        <v>4.1666666666666519E-3</v>
      </c>
      <c r="M180" s="3">
        <f t="shared" si="11"/>
        <v>5.9999999999999787</v>
      </c>
      <c r="N180" s="5">
        <f t="shared" si="12"/>
        <v>0.1</v>
      </c>
      <c r="O180" s="4">
        <f t="shared" si="13"/>
        <v>22.999999999999996</v>
      </c>
    </row>
    <row r="181" spans="1:15" x14ac:dyDescent="0.35">
      <c r="A181" s="8">
        <v>42432</v>
      </c>
      <c r="B181" s="26" t="s">
        <v>298</v>
      </c>
      <c r="C181" s="29">
        <f t="shared" si="10"/>
        <v>5</v>
      </c>
      <c r="D181" s="7">
        <v>0.61388888888888893</v>
      </c>
      <c r="E181" s="8">
        <v>42432</v>
      </c>
      <c r="F181" s="7">
        <v>0.62361111111111112</v>
      </c>
      <c r="G181" s="2" t="s">
        <v>10</v>
      </c>
      <c r="H181" s="2" t="s">
        <v>42</v>
      </c>
      <c r="I181" s="2" t="s">
        <v>54</v>
      </c>
      <c r="J181" s="2">
        <v>5.2</v>
      </c>
      <c r="K181" s="2" t="s">
        <v>12</v>
      </c>
      <c r="L181" s="13">
        <f t="shared" si="14"/>
        <v>9.7222222222221877E-3</v>
      </c>
      <c r="M181" s="3">
        <f t="shared" si="11"/>
        <v>13.99999999999995</v>
      </c>
      <c r="N181" s="5">
        <f t="shared" si="12"/>
        <v>0.23333333333333334</v>
      </c>
      <c r="O181" s="4">
        <f t="shared" si="13"/>
        <v>22.285714285714285</v>
      </c>
    </row>
    <row r="182" spans="1:15" x14ac:dyDescent="0.35">
      <c r="A182" s="8">
        <v>42432</v>
      </c>
      <c r="B182" s="26" t="s">
        <v>298</v>
      </c>
      <c r="C182" s="29">
        <f t="shared" si="10"/>
        <v>5</v>
      </c>
      <c r="D182" s="7">
        <v>0.64375000000000004</v>
      </c>
      <c r="E182" s="8">
        <v>42432</v>
      </c>
      <c r="F182" s="7">
        <v>0.65833333333333333</v>
      </c>
      <c r="G182" s="2" t="s">
        <v>10</v>
      </c>
      <c r="H182" s="2" t="s">
        <v>19</v>
      </c>
      <c r="I182" s="2" t="s">
        <v>44</v>
      </c>
      <c r="J182" s="2">
        <v>7.6</v>
      </c>
      <c r="K182" s="2" t="s">
        <v>17</v>
      </c>
      <c r="L182" s="13">
        <f t="shared" si="14"/>
        <v>1.4583333333333282E-2</v>
      </c>
      <c r="M182" s="3">
        <f t="shared" si="11"/>
        <v>20.999999999999925</v>
      </c>
      <c r="N182" s="5">
        <f t="shared" si="12"/>
        <v>0.35</v>
      </c>
      <c r="O182" s="4">
        <f t="shared" si="13"/>
        <v>21.714285714285715</v>
      </c>
    </row>
    <row r="183" spans="1:15" x14ac:dyDescent="0.35">
      <c r="A183" s="8">
        <v>42432</v>
      </c>
      <c r="B183" s="26" t="s">
        <v>298</v>
      </c>
      <c r="C183" s="29">
        <f t="shared" si="10"/>
        <v>5</v>
      </c>
      <c r="D183" s="7">
        <v>0.66805555555555551</v>
      </c>
      <c r="E183" s="8">
        <v>42432</v>
      </c>
      <c r="F183" s="7">
        <v>0.6958333333333333</v>
      </c>
      <c r="G183" s="2" t="s">
        <v>10</v>
      </c>
      <c r="H183" s="2" t="s">
        <v>44</v>
      </c>
      <c r="I183" s="2" t="s">
        <v>19</v>
      </c>
      <c r="J183" s="2">
        <v>17.3</v>
      </c>
      <c r="K183" s="2" t="s">
        <v>15</v>
      </c>
      <c r="L183" s="13">
        <f t="shared" si="14"/>
        <v>2.777777777777779E-2</v>
      </c>
      <c r="M183" s="3">
        <f t="shared" si="11"/>
        <v>40.000000000000014</v>
      </c>
      <c r="N183" s="5">
        <f t="shared" si="12"/>
        <v>0.66666666666666663</v>
      </c>
      <c r="O183" s="4">
        <f t="shared" si="13"/>
        <v>25.950000000000003</v>
      </c>
    </row>
    <row r="184" spans="1:15" x14ac:dyDescent="0.35">
      <c r="A184" s="8">
        <v>42433</v>
      </c>
      <c r="B184" s="26" t="s">
        <v>298</v>
      </c>
      <c r="C184" s="29">
        <f t="shared" si="10"/>
        <v>6</v>
      </c>
      <c r="D184" s="7">
        <v>0.32430555555555557</v>
      </c>
      <c r="E184" s="8">
        <v>42433</v>
      </c>
      <c r="F184" s="7">
        <v>0.33750000000000002</v>
      </c>
      <c r="G184" s="2" t="s">
        <v>10</v>
      </c>
      <c r="H184" s="2" t="s">
        <v>19</v>
      </c>
      <c r="I184" s="2" t="s">
        <v>40</v>
      </c>
      <c r="J184" s="2">
        <v>9.9</v>
      </c>
      <c r="K184" s="2" t="s">
        <v>15</v>
      </c>
      <c r="L184" s="13">
        <f t="shared" si="14"/>
        <v>1.3194444444444453E-2</v>
      </c>
      <c r="M184" s="3">
        <f t="shared" si="11"/>
        <v>19.000000000000014</v>
      </c>
      <c r="N184" s="5">
        <f t="shared" si="12"/>
        <v>0.31666666666666665</v>
      </c>
      <c r="O184" s="4">
        <f t="shared" si="13"/>
        <v>31.263157894736846</v>
      </c>
    </row>
    <row r="185" spans="1:15" x14ac:dyDescent="0.35">
      <c r="A185" s="8">
        <v>42433</v>
      </c>
      <c r="B185" s="26" t="s">
        <v>298</v>
      </c>
      <c r="C185" s="29">
        <f t="shared" si="10"/>
        <v>6</v>
      </c>
      <c r="D185" s="7">
        <v>0.40694444444444444</v>
      </c>
      <c r="E185" s="8">
        <v>42433</v>
      </c>
      <c r="F185" s="7">
        <v>0.41875000000000001</v>
      </c>
      <c r="G185" s="2" t="s">
        <v>10</v>
      </c>
      <c r="H185" s="2" t="s">
        <v>40</v>
      </c>
      <c r="I185" s="2" t="s">
        <v>19</v>
      </c>
      <c r="J185" s="2">
        <v>9.9</v>
      </c>
      <c r="K185" s="2" t="s">
        <v>17</v>
      </c>
      <c r="L185" s="13">
        <f t="shared" si="14"/>
        <v>1.1805555555555569E-2</v>
      </c>
      <c r="M185" s="3">
        <f t="shared" si="11"/>
        <v>17.000000000000021</v>
      </c>
      <c r="N185" s="5">
        <f t="shared" si="12"/>
        <v>0.28333333333333333</v>
      </c>
      <c r="O185" s="4">
        <f t="shared" si="13"/>
        <v>34.941176470588239</v>
      </c>
    </row>
    <row r="186" spans="1:15" x14ac:dyDescent="0.35">
      <c r="A186" s="8">
        <v>42433</v>
      </c>
      <c r="B186" s="26" t="s">
        <v>298</v>
      </c>
      <c r="C186" s="29">
        <f t="shared" si="10"/>
        <v>6</v>
      </c>
      <c r="D186" s="7">
        <v>0.49027777777777776</v>
      </c>
      <c r="E186" s="8">
        <v>42433</v>
      </c>
      <c r="F186" s="7">
        <v>0.50416666666666665</v>
      </c>
      <c r="G186" s="2" t="s">
        <v>10</v>
      </c>
      <c r="H186" s="2" t="s">
        <v>19</v>
      </c>
      <c r="I186" s="2" t="s">
        <v>40</v>
      </c>
      <c r="J186" s="2">
        <v>10.4</v>
      </c>
      <c r="K186" s="2" t="s">
        <v>15</v>
      </c>
      <c r="L186" s="13">
        <f t="shared" si="14"/>
        <v>1.3888888888888895E-2</v>
      </c>
      <c r="M186" s="3">
        <f t="shared" si="11"/>
        <v>20.000000000000007</v>
      </c>
      <c r="N186" s="5">
        <f t="shared" si="12"/>
        <v>0.33333333333333331</v>
      </c>
      <c r="O186" s="4">
        <f t="shared" si="13"/>
        <v>31.200000000000003</v>
      </c>
    </row>
    <row r="187" spans="1:15" x14ac:dyDescent="0.35">
      <c r="A187" s="8">
        <v>42433</v>
      </c>
      <c r="B187" s="26" t="s">
        <v>298</v>
      </c>
      <c r="C187" s="29">
        <f t="shared" si="10"/>
        <v>6</v>
      </c>
      <c r="D187" s="7">
        <v>0.54374999999999996</v>
      </c>
      <c r="E187" s="8">
        <v>42433</v>
      </c>
      <c r="F187" s="7">
        <v>0.55902777777777779</v>
      </c>
      <c r="G187" s="2" t="s">
        <v>10</v>
      </c>
      <c r="H187" s="2" t="s">
        <v>40</v>
      </c>
      <c r="I187" s="2" t="s">
        <v>19</v>
      </c>
      <c r="J187" s="2">
        <v>10.9</v>
      </c>
      <c r="K187" s="2" t="s">
        <v>15</v>
      </c>
      <c r="L187" s="13">
        <f t="shared" si="14"/>
        <v>1.5277777777777835E-2</v>
      </c>
      <c r="M187" s="3">
        <f t="shared" si="11"/>
        <v>22.000000000000082</v>
      </c>
      <c r="N187" s="5">
        <f t="shared" si="12"/>
        <v>0.36666666666666664</v>
      </c>
      <c r="O187" s="4">
        <f t="shared" si="13"/>
        <v>29.72727272727273</v>
      </c>
    </row>
    <row r="188" spans="1:15" x14ac:dyDescent="0.35">
      <c r="A188" s="8">
        <v>42433</v>
      </c>
      <c r="B188" s="26" t="s">
        <v>298</v>
      </c>
      <c r="C188" s="29">
        <f t="shared" si="10"/>
        <v>6</v>
      </c>
      <c r="D188" s="7">
        <v>0.56944444444444442</v>
      </c>
      <c r="E188" s="8">
        <v>42433</v>
      </c>
      <c r="F188" s="7">
        <v>0.58958333333333335</v>
      </c>
      <c r="G188" s="2" t="s">
        <v>10</v>
      </c>
      <c r="H188" s="2" t="s">
        <v>19</v>
      </c>
      <c r="I188" s="2" t="s">
        <v>44</v>
      </c>
      <c r="J188" s="2">
        <v>15.7</v>
      </c>
      <c r="K188" s="2" t="s">
        <v>17</v>
      </c>
      <c r="L188" s="13">
        <f t="shared" si="14"/>
        <v>2.0138888888888928E-2</v>
      </c>
      <c r="M188" s="3">
        <f t="shared" si="11"/>
        <v>29.000000000000057</v>
      </c>
      <c r="N188" s="5">
        <f t="shared" si="12"/>
        <v>0.48333333333333334</v>
      </c>
      <c r="O188" s="4">
        <f t="shared" si="13"/>
        <v>32.482758620689651</v>
      </c>
    </row>
    <row r="189" spans="1:15" x14ac:dyDescent="0.35">
      <c r="A189" s="8">
        <v>42433</v>
      </c>
      <c r="B189" s="26" t="s">
        <v>298</v>
      </c>
      <c r="C189" s="29">
        <f t="shared" si="10"/>
        <v>6</v>
      </c>
      <c r="D189" s="7">
        <v>0.66388888888888886</v>
      </c>
      <c r="E189" s="8">
        <v>42433</v>
      </c>
      <c r="F189" s="7">
        <v>0.67222222222222228</v>
      </c>
      <c r="G189" s="2" t="s">
        <v>10</v>
      </c>
      <c r="H189" s="2" t="s">
        <v>44</v>
      </c>
      <c r="I189" s="2" t="s">
        <v>44</v>
      </c>
      <c r="J189" s="2">
        <v>4.9000000000000004</v>
      </c>
      <c r="K189" s="2" t="s">
        <v>12</v>
      </c>
      <c r="L189" s="13">
        <f t="shared" si="14"/>
        <v>8.3333333333334147E-3</v>
      </c>
      <c r="M189" s="3">
        <f t="shared" si="11"/>
        <v>12.000000000000117</v>
      </c>
      <c r="N189" s="5">
        <f t="shared" si="12"/>
        <v>0.2</v>
      </c>
      <c r="O189" s="4">
        <f t="shared" si="13"/>
        <v>24.5</v>
      </c>
    </row>
    <row r="190" spans="1:15" x14ac:dyDescent="0.35">
      <c r="A190" s="8">
        <v>42433</v>
      </c>
      <c r="B190" s="26" t="s">
        <v>298</v>
      </c>
      <c r="C190" s="29">
        <f t="shared" si="10"/>
        <v>6</v>
      </c>
      <c r="D190" s="7">
        <v>0.67777777777777781</v>
      </c>
      <c r="E190" s="8">
        <v>42433</v>
      </c>
      <c r="F190" s="7">
        <v>0.68194444444444446</v>
      </c>
      <c r="G190" s="2" t="s">
        <v>10</v>
      </c>
      <c r="H190" s="2" t="s">
        <v>45</v>
      </c>
      <c r="I190" s="2" t="s">
        <v>78</v>
      </c>
      <c r="J190" s="2">
        <v>0.8</v>
      </c>
      <c r="K190" s="2" t="s">
        <v>14</v>
      </c>
      <c r="L190" s="13">
        <f t="shared" si="14"/>
        <v>4.1666666666666519E-3</v>
      </c>
      <c r="M190" s="3">
        <f t="shared" si="11"/>
        <v>5.9999999999999787</v>
      </c>
      <c r="N190" s="5">
        <f t="shared" si="12"/>
        <v>0.1</v>
      </c>
      <c r="O190" s="4">
        <f t="shared" si="13"/>
        <v>8</v>
      </c>
    </row>
    <row r="191" spans="1:15" x14ac:dyDescent="0.35">
      <c r="A191" s="8">
        <v>42433</v>
      </c>
      <c r="B191" s="26" t="s">
        <v>298</v>
      </c>
      <c r="C191" s="29">
        <f t="shared" si="10"/>
        <v>6</v>
      </c>
      <c r="D191" s="7">
        <v>0.69652777777777775</v>
      </c>
      <c r="E191" s="8">
        <v>42433</v>
      </c>
      <c r="F191" s="7">
        <v>0.71666666666666667</v>
      </c>
      <c r="G191" s="2" t="s">
        <v>10</v>
      </c>
      <c r="H191" s="2" t="s">
        <v>44</v>
      </c>
      <c r="I191" s="2" t="s">
        <v>19</v>
      </c>
      <c r="J191" s="2">
        <v>13.5</v>
      </c>
      <c r="K191" s="2" t="s">
        <v>15</v>
      </c>
      <c r="L191" s="13">
        <f t="shared" si="14"/>
        <v>2.0138888888888928E-2</v>
      </c>
      <c r="M191" s="3">
        <f t="shared" si="11"/>
        <v>29.000000000000057</v>
      </c>
      <c r="N191" s="5">
        <f t="shared" si="12"/>
        <v>0.48333333333333334</v>
      </c>
      <c r="O191" s="4">
        <f t="shared" si="13"/>
        <v>27.931034482758619</v>
      </c>
    </row>
    <row r="192" spans="1:15" x14ac:dyDescent="0.35">
      <c r="A192" s="8">
        <v>42433</v>
      </c>
      <c r="B192" s="26" t="s">
        <v>298</v>
      </c>
      <c r="C192" s="29">
        <f t="shared" si="10"/>
        <v>6</v>
      </c>
      <c r="D192" s="7">
        <v>0.79305555555555551</v>
      </c>
      <c r="E192" s="8">
        <v>42433</v>
      </c>
      <c r="F192" s="7">
        <v>0.79722222222222228</v>
      </c>
      <c r="G192" s="2" t="s">
        <v>10</v>
      </c>
      <c r="H192" s="2" t="s">
        <v>19</v>
      </c>
      <c r="I192" s="2" t="s">
        <v>20</v>
      </c>
      <c r="J192" s="2">
        <v>1.9</v>
      </c>
      <c r="K192" s="2" t="s">
        <v>28</v>
      </c>
      <c r="L192" s="13">
        <f t="shared" si="14"/>
        <v>4.1666666666667629E-3</v>
      </c>
      <c r="M192" s="3">
        <f t="shared" si="11"/>
        <v>6.0000000000001386</v>
      </c>
      <c r="N192" s="5">
        <f t="shared" si="12"/>
        <v>0.1</v>
      </c>
      <c r="O192" s="4">
        <f t="shared" si="13"/>
        <v>18.999999999999996</v>
      </c>
    </row>
    <row r="193" spans="1:15" x14ac:dyDescent="0.35">
      <c r="A193" s="8">
        <v>42433</v>
      </c>
      <c r="B193" s="26" t="s">
        <v>298</v>
      </c>
      <c r="C193" s="29">
        <f t="shared" si="10"/>
        <v>6</v>
      </c>
      <c r="D193" s="7">
        <v>0.80277777777777781</v>
      </c>
      <c r="E193" s="8">
        <v>42433</v>
      </c>
      <c r="F193" s="7">
        <v>0.80902777777777779</v>
      </c>
      <c r="G193" s="2" t="s">
        <v>10</v>
      </c>
      <c r="H193" s="2" t="s">
        <v>20</v>
      </c>
      <c r="I193" s="2" t="s">
        <v>19</v>
      </c>
      <c r="J193" s="2">
        <v>2</v>
      </c>
      <c r="K193" s="2" t="s">
        <v>12</v>
      </c>
      <c r="L193" s="13">
        <f t="shared" si="14"/>
        <v>6.2499999999999778E-3</v>
      </c>
      <c r="M193" s="3">
        <f t="shared" si="11"/>
        <v>8.999999999999968</v>
      </c>
      <c r="N193" s="5">
        <f t="shared" si="12"/>
        <v>0.15</v>
      </c>
      <c r="O193" s="4">
        <f t="shared" si="13"/>
        <v>13.333333333333334</v>
      </c>
    </row>
    <row r="194" spans="1:15" x14ac:dyDescent="0.35">
      <c r="A194" s="8">
        <v>42434</v>
      </c>
      <c r="B194" s="26" t="s">
        <v>298</v>
      </c>
      <c r="C194" s="29">
        <f t="shared" ref="C194:C257" si="15">WEEKDAY(A194)</f>
        <v>7</v>
      </c>
      <c r="D194" s="7">
        <v>0.48888888888888887</v>
      </c>
      <c r="E194" s="8">
        <v>42434</v>
      </c>
      <c r="F194" s="7">
        <v>0.49930555555555556</v>
      </c>
      <c r="G194" s="2" t="s">
        <v>10</v>
      </c>
      <c r="H194" s="2" t="s">
        <v>19</v>
      </c>
      <c r="I194" s="2" t="s">
        <v>20</v>
      </c>
      <c r="J194" s="2">
        <v>6.5</v>
      </c>
      <c r="K194" s="2" t="s">
        <v>12</v>
      </c>
      <c r="L194" s="13">
        <f t="shared" si="14"/>
        <v>1.0416666666666685E-2</v>
      </c>
      <c r="M194" s="3">
        <f t="shared" ref="M194:M257" si="16">(F194-D194)*24*60</f>
        <v>15.000000000000027</v>
      </c>
      <c r="N194" s="5">
        <f t="shared" ref="N194:N257" si="17">(HOUR(L194)*60+MINUTE(L194))/60</f>
        <v>0.25</v>
      </c>
      <c r="O194" s="4">
        <f t="shared" ref="O194:O257" si="18">J194/N194</f>
        <v>26</v>
      </c>
    </row>
    <row r="195" spans="1:15" x14ac:dyDescent="0.35">
      <c r="A195" s="8">
        <v>42434</v>
      </c>
      <c r="B195" s="26" t="s">
        <v>298</v>
      </c>
      <c r="C195" s="29">
        <f t="shared" si="15"/>
        <v>7</v>
      </c>
      <c r="D195" s="7">
        <v>0.5395833333333333</v>
      </c>
      <c r="E195" s="8">
        <v>42434</v>
      </c>
      <c r="F195" s="7">
        <v>0.55000000000000004</v>
      </c>
      <c r="G195" s="2" t="s">
        <v>59</v>
      </c>
      <c r="H195" s="2" t="s">
        <v>79</v>
      </c>
      <c r="I195" s="2" t="s">
        <v>79</v>
      </c>
      <c r="J195" s="2">
        <v>4.2</v>
      </c>
      <c r="K195" s="2" t="s">
        <v>13</v>
      </c>
      <c r="L195" s="13">
        <f t="shared" si="14"/>
        <v>1.0416666666666741E-2</v>
      </c>
      <c r="M195" s="3">
        <f t="shared" si="16"/>
        <v>15.000000000000107</v>
      </c>
      <c r="N195" s="5">
        <f t="shared" si="17"/>
        <v>0.25</v>
      </c>
      <c r="O195" s="4">
        <f t="shared" si="18"/>
        <v>16.8</v>
      </c>
    </row>
    <row r="196" spans="1:15" x14ac:dyDescent="0.35">
      <c r="A196" s="8">
        <v>42434</v>
      </c>
      <c r="B196" s="26" t="s">
        <v>298</v>
      </c>
      <c r="C196" s="29">
        <f t="shared" si="15"/>
        <v>7</v>
      </c>
      <c r="D196" s="7">
        <v>0.58888888888888891</v>
      </c>
      <c r="E196" s="8">
        <v>42434</v>
      </c>
      <c r="F196" s="7">
        <v>0.59583333333333333</v>
      </c>
      <c r="G196" s="2" t="s">
        <v>59</v>
      </c>
      <c r="H196" s="2" t="s">
        <v>20</v>
      </c>
      <c r="I196" s="2" t="s">
        <v>19</v>
      </c>
      <c r="J196" s="2">
        <v>3.5</v>
      </c>
      <c r="K196" s="2" t="s">
        <v>13</v>
      </c>
      <c r="L196" s="13">
        <f t="shared" ref="L196:L259" si="19">IF(F196&gt;D196,F196-D196,F196-D196+1)</f>
        <v>6.9444444444444198E-3</v>
      </c>
      <c r="M196" s="3">
        <f t="shared" si="16"/>
        <v>9.9999999999999645</v>
      </c>
      <c r="N196" s="5">
        <f t="shared" si="17"/>
        <v>0.16666666666666666</v>
      </c>
      <c r="O196" s="4">
        <f t="shared" si="18"/>
        <v>21</v>
      </c>
    </row>
    <row r="197" spans="1:15" x14ac:dyDescent="0.35">
      <c r="A197" s="8">
        <v>42434</v>
      </c>
      <c r="B197" s="26" t="s">
        <v>298</v>
      </c>
      <c r="C197" s="29">
        <f t="shared" si="15"/>
        <v>7</v>
      </c>
      <c r="D197" s="7">
        <v>0.61041666666666672</v>
      </c>
      <c r="E197" s="8">
        <v>42434</v>
      </c>
      <c r="F197" s="7">
        <v>0.62569444444444444</v>
      </c>
      <c r="G197" s="2" t="s">
        <v>10</v>
      </c>
      <c r="H197" s="2" t="s">
        <v>42</v>
      </c>
      <c r="I197" s="2" t="s">
        <v>77</v>
      </c>
      <c r="J197" s="2">
        <v>7.8</v>
      </c>
      <c r="K197" s="2" t="s">
        <v>12</v>
      </c>
      <c r="L197" s="13">
        <f t="shared" si="19"/>
        <v>1.5277777777777724E-2</v>
      </c>
      <c r="M197" s="3">
        <f t="shared" si="16"/>
        <v>21.999999999999922</v>
      </c>
      <c r="N197" s="5">
        <f t="shared" si="17"/>
        <v>0.36666666666666664</v>
      </c>
      <c r="O197" s="4">
        <f t="shared" si="18"/>
        <v>21.272727272727273</v>
      </c>
    </row>
    <row r="198" spans="1:15" x14ac:dyDescent="0.35">
      <c r="A198" s="8">
        <v>42434</v>
      </c>
      <c r="B198" s="26" t="s">
        <v>298</v>
      </c>
      <c r="C198" s="29">
        <f t="shared" si="15"/>
        <v>7</v>
      </c>
      <c r="D198" s="7">
        <v>0.70277777777777772</v>
      </c>
      <c r="E198" s="8">
        <v>42434</v>
      </c>
      <c r="F198" s="7">
        <v>0.71736111111111112</v>
      </c>
      <c r="G198" s="2" t="s">
        <v>10</v>
      </c>
      <c r="H198" s="2" t="s">
        <v>19</v>
      </c>
      <c r="I198" s="2" t="s">
        <v>20</v>
      </c>
      <c r="J198" s="2">
        <v>7.8</v>
      </c>
      <c r="K198" s="2" t="s">
        <v>12</v>
      </c>
      <c r="L198" s="13">
        <f t="shared" si="19"/>
        <v>1.4583333333333393E-2</v>
      </c>
      <c r="M198" s="3">
        <f t="shared" si="16"/>
        <v>21.000000000000085</v>
      </c>
      <c r="N198" s="5">
        <f t="shared" si="17"/>
        <v>0.35</v>
      </c>
      <c r="O198" s="4">
        <f t="shared" si="18"/>
        <v>22.285714285714288</v>
      </c>
    </row>
    <row r="199" spans="1:15" x14ac:dyDescent="0.35">
      <c r="A199" s="8">
        <v>42434</v>
      </c>
      <c r="B199" s="26" t="s">
        <v>298</v>
      </c>
      <c r="C199" s="29">
        <f t="shared" si="15"/>
        <v>7</v>
      </c>
      <c r="D199" s="7">
        <v>0.72430555555555554</v>
      </c>
      <c r="E199" s="8">
        <v>42434</v>
      </c>
      <c r="F199" s="7">
        <v>0.7319444444444444</v>
      </c>
      <c r="G199" s="2" t="s">
        <v>10</v>
      </c>
      <c r="H199" s="2" t="s">
        <v>20</v>
      </c>
      <c r="I199" s="2" t="s">
        <v>19</v>
      </c>
      <c r="J199" s="2">
        <v>3.9</v>
      </c>
      <c r="K199" s="2" t="s">
        <v>12</v>
      </c>
      <c r="L199" s="13">
        <f t="shared" si="19"/>
        <v>7.6388888888888618E-3</v>
      </c>
      <c r="M199" s="3">
        <f t="shared" si="16"/>
        <v>10.999999999999961</v>
      </c>
      <c r="N199" s="5">
        <f t="shared" si="17"/>
        <v>0.18333333333333332</v>
      </c>
      <c r="O199" s="4">
        <f t="shared" si="18"/>
        <v>21.272727272727273</v>
      </c>
    </row>
    <row r="200" spans="1:15" x14ac:dyDescent="0.35">
      <c r="A200" s="8">
        <v>42436</v>
      </c>
      <c r="B200" s="26" t="s">
        <v>298</v>
      </c>
      <c r="C200" s="29">
        <f t="shared" si="15"/>
        <v>2</v>
      </c>
      <c r="D200" s="7">
        <v>0.38194444444444442</v>
      </c>
      <c r="E200" s="8">
        <v>42436</v>
      </c>
      <c r="F200" s="7">
        <v>0.3888888888888889</v>
      </c>
      <c r="G200" s="2" t="s">
        <v>10</v>
      </c>
      <c r="H200" s="2" t="s">
        <v>42</v>
      </c>
      <c r="I200" s="2" t="s">
        <v>58</v>
      </c>
      <c r="J200" s="2">
        <v>2.8</v>
      </c>
      <c r="K200" s="2" t="s">
        <v>14</v>
      </c>
      <c r="L200" s="13">
        <f t="shared" si="19"/>
        <v>6.9444444444444753E-3</v>
      </c>
      <c r="M200" s="3">
        <f t="shared" si="16"/>
        <v>10.000000000000044</v>
      </c>
      <c r="N200" s="5">
        <f t="shared" si="17"/>
        <v>0.16666666666666666</v>
      </c>
      <c r="O200" s="4">
        <f t="shared" si="18"/>
        <v>16.8</v>
      </c>
    </row>
    <row r="201" spans="1:15" x14ac:dyDescent="0.35">
      <c r="A201" s="8">
        <v>42436</v>
      </c>
      <c r="B201" s="26" t="s">
        <v>298</v>
      </c>
      <c r="C201" s="29">
        <f t="shared" si="15"/>
        <v>2</v>
      </c>
      <c r="D201" s="7">
        <v>0.39097222222222222</v>
      </c>
      <c r="E201" s="8">
        <v>42436</v>
      </c>
      <c r="F201" s="7">
        <v>0.40763888888888888</v>
      </c>
      <c r="G201" s="2" t="s">
        <v>10</v>
      </c>
      <c r="H201" s="2" t="s">
        <v>19</v>
      </c>
      <c r="I201" s="2" t="s">
        <v>44</v>
      </c>
      <c r="J201" s="2">
        <v>12.4</v>
      </c>
      <c r="K201" s="2" t="s">
        <v>17</v>
      </c>
      <c r="L201" s="13">
        <f t="shared" si="19"/>
        <v>1.6666666666666663E-2</v>
      </c>
      <c r="M201" s="3">
        <f t="shared" si="16"/>
        <v>23.999999999999993</v>
      </c>
      <c r="N201" s="5">
        <f t="shared" si="17"/>
        <v>0.4</v>
      </c>
      <c r="O201" s="4">
        <f t="shared" si="18"/>
        <v>31</v>
      </c>
    </row>
    <row r="202" spans="1:15" x14ac:dyDescent="0.35">
      <c r="A202" s="8">
        <v>42436</v>
      </c>
      <c r="B202" s="26" t="s">
        <v>298</v>
      </c>
      <c r="C202" s="29">
        <f t="shared" si="15"/>
        <v>2</v>
      </c>
      <c r="D202" s="7">
        <v>0.50694444444444442</v>
      </c>
      <c r="E202" s="8">
        <v>42436</v>
      </c>
      <c r="F202" s="7">
        <v>0.5180555555555556</v>
      </c>
      <c r="G202" s="2" t="s">
        <v>10</v>
      </c>
      <c r="H202" s="2" t="s">
        <v>45</v>
      </c>
      <c r="I202" s="2" t="s">
        <v>50</v>
      </c>
      <c r="J202" s="2">
        <v>5.9</v>
      </c>
      <c r="K202" s="2" t="s">
        <v>17</v>
      </c>
      <c r="L202" s="13">
        <f t="shared" si="19"/>
        <v>1.1111111111111183E-2</v>
      </c>
      <c r="M202" s="3">
        <f t="shared" si="16"/>
        <v>16.000000000000103</v>
      </c>
      <c r="N202" s="5">
        <f t="shared" si="17"/>
        <v>0.26666666666666666</v>
      </c>
      <c r="O202" s="4">
        <f t="shared" si="18"/>
        <v>22.125</v>
      </c>
    </row>
    <row r="203" spans="1:15" x14ac:dyDescent="0.35">
      <c r="A203" s="8">
        <v>42436</v>
      </c>
      <c r="B203" s="26" t="s">
        <v>298</v>
      </c>
      <c r="C203" s="29">
        <f t="shared" si="15"/>
        <v>2</v>
      </c>
      <c r="D203" s="7">
        <v>0.58125000000000004</v>
      </c>
      <c r="E203" s="8">
        <v>42436</v>
      </c>
      <c r="F203" s="7">
        <v>0.59583333333333333</v>
      </c>
      <c r="G203" s="2" t="s">
        <v>10</v>
      </c>
      <c r="H203" s="2" t="s">
        <v>50</v>
      </c>
      <c r="I203" s="2" t="s">
        <v>51</v>
      </c>
      <c r="J203" s="2">
        <v>9.4</v>
      </c>
      <c r="K203" s="2" t="s">
        <v>15</v>
      </c>
      <c r="L203" s="13">
        <f t="shared" si="19"/>
        <v>1.4583333333333282E-2</v>
      </c>
      <c r="M203" s="3">
        <f t="shared" si="16"/>
        <v>20.999999999999925</v>
      </c>
      <c r="N203" s="5">
        <f t="shared" si="17"/>
        <v>0.35</v>
      </c>
      <c r="O203" s="4">
        <f t="shared" si="18"/>
        <v>26.857142857142861</v>
      </c>
    </row>
    <row r="204" spans="1:15" x14ac:dyDescent="0.35">
      <c r="A204" s="8">
        <v>42436</v>
      </c>
      <c r="B204" s="26" t="s">
        <v>298</v>
      </c>
      <c r="C204" s="29">
        <f t="shared" si="15"/>
        <v>2</v>
      </c>
      <c r="D204" s="7">
        <v>0.6381944444444444</v>
      </c>
      <c r="E204" s="8">
        <v>42436</v>
      </c>
      <c r="F204" s="7">
        <v>0.65625</v>
      </c>
      <c r="G204" s="2" t="s">
        <v>10</v>
      </c>
      <c r="H204" s="2" t="s">
        <v>44</v>
      </c>
      <c r="I204" s="2" t="s">
        <v>19</v>
      </c>
      <c r="J204" s="2">
        <v>11.9</v>
      </c>
      <c r="K204" s="2" t="s">
        <v>57</v>
      </c>
      <c r="L204" s="13">
        <f t="shared" si="19"/>
        <v>1.8055555555555602E-2</v>
      </c>
      <c r="M204" s="3">
        <f t="shared" si="16"/>
        <v>26.000000000000068</v>
      </c>
      <c r="N204" s="5">
        <f t="shared" si="17"/>
        <v>0.43333333333333335</v>
      </c>
      <c r="O204" s="4">
        <f t="shared" si="18"/>
        <v>27.46153846153846</v>
      </c>
    </row>
    <row r="205" spans="1:15" x14ac:dyDescent="0.35">
      <c r="A205" s="8">
        <v>42437</v>
      </c>
      <c r="B205" s="26" t="s">
        <v>298</v>
      </c>
      <c r="C205" s="29">
        <f t="shared" si="15"/>
        <v>3</v>
      </c>
      <c r="D205" s="7">
        <v>0.60972222222222228</v>
      </c>
      <c r="E205" s="8">
        <v>42437</v>
      </c>
      <c r="F205" s="7">
        <v>0.62152777777777779</v>
      </c>
      <c r="G205" s="2" t="s">
        <v>10</v>
      </c>
      <c r="H205" s="2" t="s">
        <v>42</v>
      </c>
      <c r="I205" s="2" t="s">
        <v>76</v>
      </c>
      <c r="J205" s="2">
        <v>7.2</v>
      </c>
      <c r="K205" s="2" t="s">
        <v>57</v>
      </c>
      <c r="L205" s="13">
        <f t="shared" si="19"/>
        <v>1.1805555555555514E-2</v>
      </c>
      <c r="M205" s="3">
        <f t="shared" si="16"/>
        <v>16.99999999999994</v>
      </c>
      <c r="N205" s="5">
        <f t="shared" si="17"/>
        <v>0.28333333333333333</v>
      </c>
      <c r="O205" s="4">
        <f t="shared" si="18"/>
        <v>25.411764705882355</v>
      </c>
    </row>
    <row r="206" spans="1:15" x14ac:dyDescent="0.35">
      <c r="A206" s="8">
        <v>42437</v>
      </c>
      <c r="B206" s="26" t="s">
        <v>298</v>
      </c>
      <c r="C206" s="29">
        <f t="shared" si="15"/>
        <v>3</v>
      </c>
      <c r="D206" s="7">
        <v>0.64930555555555558</v>
      </c>
      <c r="E206" s="8">
        <v>42437</v>
      </c>
      <c r="F206" s="7">
        <v>0.66666666666666663</v>
      </c>
      <c r="G206" s="2" t="s">
        <v>10</v>
      </c>
      <c r="H206" s="2" t="s">
        <v>76</v>
      </c>
      <c r="I206" s="2" t="s">
        <v>42</v>
      </c>
      <c r="J206" s="2">
        <v>7.6</v>
      </c>
      <c r="K206" s="2" t="s">
        <v>12</v>
      </c>
      <c r="L206" s="13">
        <f t="shared" si="19"/>
        <v>1.7361111111111049E-2</v>
      </c>
      <c r="M206" s="3">
        <f t="shared" si="16"/>
        <v>24.999999999999911</v>
      </c>
      <c r="N206" s="5">
        <f t="shared" si="17"/>
        <v>0.41666666666666669</v>
      </c>
      <c r="O206" s="4">
        <f t="shared" si="18"/>
        <v>18.239999999999998</v>
      </c>
    </row>
    <row r="207" spans="1:15" x14ac:dyDescent="0.35">
      <c r="A207" s="8">
        <v>42437</v>
      </c>
      <c r="B207" s="26" t="s">
        <v>298</v>
      </c>
      <c r="C207" s="29">
        <f t="shared" si="15"/>
        <v>3</v>
      </c>
      <c r="D207" s="7">
        <v>0.67569444444444449</v>
      </c>
      <c r="E207" s="8">
        <v>42437</v>
      </c>
      <c r="F207" s="7">
        <v>0.68402777777777779</v>
      </c>
      <c r="G207" s="2" t="s">
        <v>59</v>
      </c>
      <c r="H207" s="2" t="s">
        <v>42</v>
      </c>
      <c r="I207" s="2" t="s">
        <v>42</v>
      </c>
      <c r="J207" s="2">
        <v>1.6</v>
      </c>
      <c r="K207" s="2" t="s">
        <v>13</v>
      </c>
      <c r="L207" s="13">
        <f t="shared" si="19"/>
        <v>8.3333333333333037E-3</v>
      </c>
      <c r="M207" s="3">
        <f t="shared" si="16"/>
        <v>11.999999999999957</v>
      </c>
      <c r="N207" s="5">
        <f t="shared" si="17"/>
        <v>0.2</v>
      </c>
      <c r="O207" s="4">
        <f t="shared" si="18"/>
        <v>8</v>
      </c>
    </row>
    <row r="208" spans="1:15" x14ac:dyDescent="0.35">
      <c r="A208" s="8">
        <v>42439</v>
      </c>
      <c r="B208" s="26" t="s">
        <v>298</v>
      </c>
      <c r="C208" s="29">
        <f t="shared" si="15"/>
        <v>5</v>
      </c>
      <c r="D208" s="7">
        <v>0.15</v>
      </c>
      <c r="E208" s="8">
        <v>42439</v>
      </c>
      <c r="F208" s="7">
        <v>0.16180555555555556</v>
      </c>
      <c r="G208" s="2" t="s">
        <v>10</v>
      </c>
      <c r="H208" s="2" t="s">
        <v>19</v>
      </c>
      <c r="I208" s="2" t="s">
        <v>20</v>
      </c>
      <c r="J208" s="2">
        <v>8.4</v>
      </c>
      <c r="K208" s="2" t="s">
        <v>15</v>
      </c>
      <c r="L208" s="13">
        <f t="shared" si="19"/>
        <v>1.1805555555555569E-2</v>
      </c>
      <c r="M208" s="3">
        <f t="shared" si="16"/>
        <v>17.000000000000021</v>
      </c>
      <c r="N208" s="5">
        <f t="shared" si="17"/>
        <v>0.28333333333333333</v>
      </c>
      <c r="O208" s="4">
        <f t="shared" si="18"/>
        <v>29.647058823529413</v>
      </c>
    </row>
    <row r="209" spans="1:15" x14ac:dyDescent="0.35">
      <c r="A209" s="8">
        <v>42439</v>
      </c>
      <c r="B209" s="26" t="s">
        <v>298</v>
      </c>
      <c r="C209" s="29">
        <f t="shared" si="15"/>
        <v>5</v>
      </c>
      <c r="D209" s="7">
        <v>0.42222222222222222</v>
      </c>
      <c r="E209" s="8">
        <v>42439</v>
      </c>
      <c r="F209" s="7">
        <v>0.44236111111111109</v>
      </c>
      <c r="G209" s="2" t="s">
        <v>10</v>
      </c>
      <c r="H209" s="2" t="s">
        <v>80</v>
      </c>
      <c r="I209" s="2" t="s">
        <v>81</v>
      </c>
      <c r="J209" s="2">
        <v>12.8</v>
      </c>
      <c r="K209" s="2" t="s">
        <v>15</v>
      </c>
      <c r="L209" s="13">
        <f t="shared" si="19"/>
        <v>2.0138888888888873E-2</v>
      </c>
      <c r="M209" s="3">
        <f t="shared" si="16"/>
        <v>28.999999999999979</v>
      </c>
      <c r="N209" s="5">
        <f t="shared" si="17"/>
        <v>0.48333333333333334</v>
      </c>
      <c r="O209" s="4">
        <f t="shared" si="18"/>
        <v>26.482758620689655</v>
      </c>
    </row>
    <row r="210" spans="1:15" x14ac:dyDescent="0.35">
      <c r="A210" s="8">
        <v>42439</v>
      </c>
      <c r="B210" s="26" t="s">
        <v>298</v>
      </c>
      <c r="C210" s="29">
        <f t="shared" si="15"/>
        <v>5</v>
      </c>
      <c r="D210" s="7">
        <v>0.61041666666666672</v>
      </c>
      <c r="E210" s="8">
        <v>42439</v>
      </c>
      <c r="F210" s="7">
        <v>0.62152777777777779</v>
      </c>
      <c r="G210" s="2" t="s">
        <v>10</v>
      </c>
      <c r="H210" s="2" t="s">
        <v>81</v>
      </c>
      <c r="I210" s="2" t="s">
        <v>82</v>
      </c>
      <c r="J210" s="2">
        <v>2.2999999999999998</v>
      </c>
      <c r="K210" s="2" t="s">
        <v>13</v>
      </c>
      <c r="L210" s="13">
        <f t="shared" si="19"/>
        <v>1.1111111111111072E-2</v>
      </c>
      <c r="M210" s="3">
        <f t="shared" si="16"/>
        <v>15.999999999999943</v>
      </c>
      <c r="N210" s="5">
        <f t="shared" si="17"/>
        <v>0.26666666666666666</v>
      </c>
      <c r="O210" s="4">
        <f t="shared" si="18"/>
        <v>8.625</v>
      </c>
    </row>
    <row r="211" spans="1:15" x14ac:dyDescent="0.35">
      <c r="A211" s="8">
        <v>42439</v>
      </c>
      <c r="B211" s="26" t="s">
        <v>298</v>
      </c>
      <c r="C211" s="29">
        <f t="shared" si="15"/>
        <v>5</v>
      </c>
      <c r="D211" s="7">
        <v>0.6791666666666667</v>
      </c>
      <c r="E211" s="8">
        <v>42439</v>
      </c>
      <c r="F211" s="7">
        <v>0.68611111111111112</v>
      </c>
      <c r="G211" s="2" t="s">
        <v>10</v>
      </c>
      <c r="H211" s="2" t="s">
        <v>82</v>
      </c>
      <c r="I211" s="2" t="s">
        <v>83</v>
      </c>
      <c r="J211" s="2">
        <v>1.6</v>
      </c>
      <c r="K211" s="2" t="s">
        <v>13</v>
      </c>
      <c r="L211" s="13">
        <f t="shared" si="19"/>
        <v>6.9444444444444198E-3</v>
      </c>
      <c r="M211" s="3">
        <f t="shared" si="16"/>
        <v>9.9999999999999645</v>
      </c>
      <c r="N211" s="5">
        <f t="shared" si="17"/>
        <v>0.16666666666666666</v>
      </c>
      <c r="O211" s="4">
        <f t="shared" si="18"/>
        <v>9.6000000000000014</v>
      </c>
    </row>
    <row r="212" spans="1:15" x14ac:dyDescent="0.35">
      <c r="A212" s="8">
        <v>42440</v>
      </c>
      <c r="B212" s="26" t="s">
        <v>298</v>
      </c>
      <c r="C212" s="29">
        <f t="shared" si="15"/>
        <v>6</v>
      </c>
      <c r="D212" s="7">
        <v>0.40763888888888888</v>
      </c>
      <c r="E212" s="8">
        <v>42440</v>
      </c>
      <c r="F212" s="7">
        <v>0.41597222222222224</v>
      </c>
      <c r="G212" s="2" t="s">
        <v>10</v>
      </c>
      <c r="H212" s="2" t="s">
        <v>84</v>
      </c>
      <c r="I212" s="2" t="s">
        <v>85</v>
      </c>
      <c r="J212" s="2">
        <v>2</v>
      </c>
      <c r="K212" s="2" t="s">
        <v>12</v>
      </c>
      <c r="L212" s="13">
        <f t="shared" si="19"/>
        <v>8.3333333333333592E-3</v>
      </c>
      <c r="M212" s="3">
        <f t="shared" si="16"/>
        <v>12.000000000000037</v>
      </c>
      <c r="N212" s="5">
        <f t="shared" si="17"/>
        <v>0.2</v>
      </c>
      <c r="O212" s="4">
        <f t="shared" si="18"/>
        <v>10</v>
      </c>
    </row>
    <row r="213" spans="1:15" x14ac:dyDescent="0.35">
      <c r="A213" s="8">
        <v>42440</v>
      </c>
      <c r="B213" s="26" t="s">
        <v>298</v>
      </c>
      <c r="C213" s="29">
        <f t="shared" si="15"/>
        <v>6</v>
      </c>
      <c r="D213" s="7">
        <v>0.43680555555555556</v>
      </c>
      <c r="E213" s="8">
        <v>42440</v>
      </c>
      <c r="F213" s="7">
        <v>0.44166666666666665</v>
      </c>
      <c r="G213" s="2" t="s">
        <v>10</v>
      </c>
      <c r="H213" s="2" t="s">
        <v>85</v>
      </c>
      <c r="I213" s="2" t="s">
        <v>35</v>
      </c>
      <c r="J213" s="2">
        <v>0.8</v>
      </c>
      <c r="K213" s="2" t="s">
        <v>13</v>
      </c>
      <c r="L213" s="13">
        <f t="shared" si="19"/>
        <v>4.8611111111110938E-3</v>
      </c>
      <c r="M213" s="3">
        <f t="shared" si="16"/>
        <v>6.9999999999999751</v>
      </c>
      <c r="N213" s="5">
        <f t="shared" si="17"/>
        <v>0.11666666666666667</v>
      </c>
      <c r="O213" s="4">
        <f t="shared" si="18"/>
        <v>6.8571428571428577</v>
      </c>
    </row>
    <row r="214" spans="1:15" x14ac:dyDescent="0.35">
      <c r="A214" s="8">
        <v>42440</v>
      </c>
      <c r="B214" s="26" t="s">
        <v>298</v>
      </c>
      <c r="C214" s="29">
        <f t="shared" si="15"/>
        <v>6</v>
      </c>
      <c r="D214" s="7">
        <v>0.49791666666666667</v>
      </c>
      <c r="E214" s="8">
        <v>42440</v>
      </c>
      <c r="F214" s="7">
        <v>0.50277777777777777</v>
      </c>
      <c r="G214" s="2" t="s">
        <v>10</v>
      </c>
      <c r="H214" s="2" t="s">
        <v>35</v>
      </c>
      <c r="I214" s="2" t="s">
        <v>86</v>
      </c>
      <c r="J214" s="2">
        <v>1.2</v>
      </c>
      <c r="K214" s="2" t="s">
        <v>13</v>
      </c>
      <c r="L214" s="13">
        <f t="shared" si="19"/>
        <v>4.8611111111110938E-3</v>
      </c>
      <c r="M214" s="3">
        <f t="shared" si="16"/>
        <v>6.9999999999999751</v>
      </c>
      <c r="N214" s="5">
        <f t="shared" si="17"/>
        <v>0.11666666666666667</v>
      </c>
      <c r="O214" s="4">
        <f t="shared" si="18"/>
        <v>10.285714285714285</v>
      </c>
    </row>
    <row r="215" spans="1:15" x14ac:dyDescent="0.35">
      <c r="A215" s="8">
        <v>42440</v>
      </c>
      <c r="B215" s="26" t="s">
        <v>298</v>
      </c>
      <c r="C215" s="29">
        <f t="shared" si="15"/>
        <v>6</v>
      </c>
      <c r="D215" s="7">
        <v>0.57152777777777775</v>
      </c>
      <c r="E215" s="8">
        <v>42440</v>
      </c>
      <c r="F215" s="7">
        <v>0.57708333333333328</v>
      </c>
      <c r="G215" s="2" t="s">
        <v>10</v>
      </c>
      <c r="H215" s="2" t="s">
        <v>86</v>
      </c>
      <c r="I215" s="2" t="s">
        <v>35</v>
      </c>
      <c r="J215" s="2">
        <v>1</v>
      </c>
      <c r="K215" s="2" t="s">
        <v>13</v>
      </c>
      <c r="L215" s="13">
        <f t="shared" si="19"/>
        <v>5.5555555555555358E-3</v>
      </c>
      <c r="M215" s="3">
        <f t="shared" si="16"/>
        <v>7.9999999999999716</v>
      </c>
      <c r="N215" s="5">
        <f t="shared" si="17"/>
        <v>0.13333333333333333</v>
      </c>
      <c r="O215" s="4">
        <f t="shared" si="18"/>
        <v>7.5</v>
      </c>
    </row>
    <row r="216" spans="1:15" x14ac:dyDescent="0.35">
      <c r="A216" s="8">
        <v>42440</v>
      </c>
      <c r="B216" s="26" t="s">
        <v>298</v>
      </c>
      <c r="C216" s="29">
        <f t="shared" si="15"/>
        <v>6</v>
      </c>
      <c r="D216" s="7">
        <v>0.80625000000000002</v>
      </c>
      <c r="E216" s="8">
        <v>42440</v>
      </c>
      <c r="F216" s="7">
        <v>0.81597222222222221</v>
      </c>
      <c r="G216" s="2" t="s">
        <v>10</v>
      </c>
      <c r="H216" s="2" t="s">
        <v>82</v>
      </c>
      <c r="I216" s="2" t="s">
        <v>84</v>
      </c>
      <c r="J216" s="2">
        <v>2.1</v>
      </c>
      <c r="K216" s="2" t="s">
        <v>13</v>
      </c>
      <c r="L216" s="13">
        <f t="shared" si="19"/>
        <v>9.7222222222221877E-3</v>
      </c>
      <c r="M216" s="3">
        <f t="shared" si="16"/>
        <v>13.99999999999995</v>
      </c>
      <c r="N216" s="5">
        <f t="shared" si="17"/>
        <v>0.23333333333333334</v>
      </c>
      <c r="O216" s="4">
        <f t="shared" si="18"/>
        <v>9</v>
      </c>
    </row>
    <row r="217" spans="1:15" x14ac:dyDescent="0.35">
      <c r="A217" s="8">
        <v>42441</v>
      </c>
      <c r="B217" s="26" t="s">
        <v>298</v>
      </c>
      <c r="C217" s="29">
        <f t="shared" si="15"/>
        <v>7</v>
      </c>
      <c r="D217" s="7">
        <v>0.3840277777777778</v>
      </c>
      <c r="E217" s="8">
        <v>42441</v>
      </c>
      <c r="F217" s="7">
        <v>0.39027777777777778</v>
      </c>
      <c r="G217" s="2" t="s">
        <v>10</v>
      </c>
      <c r="H217" s="2" t="s">
        <v>84</v>
      </c>
      <c r="I217" s="2" t="s">
        <v>82</v>
      </c>
      <c r="J217" s="2">
        <v>2.2000000000000002</v>
      </c>
      <c r="K217" s="2" t="s">
        <v>13</v>
      </c>
      <c r="L217" s="13">
        <f t="shared" si="19"/>
        <v>6.2499999999999778E-3</v>
      </c>
      <c r="M217" s="3">
        <f t="shared" si="16"/>
        <v>8.999999999999968</v>
      </c>
      <c r="N217" s="5">
        <f t="shared" si="17"/>
        <v>0.15</v>
      </c>
      <c r="O217" s="4">
        <f t="shared" si="18"/>
        <v>14.666666666666668</v>
      </c>
    </row>
    <row r="218" spans="1:15" x14ac:dyDescent="0.35">
      <c r="A218" s="8">
        <v>42441</v>
      </c>
      <c r="B218" s="26" t="s">
        <v>298</v>
      </c>
      <c r="C218" s="29">
        <f t="shared" si="15"/>
        <v>7</v>
      </c>
      <c r="D218" s="7">
        <v>0.76875000000000004</v>
      </c>
      <c r="E218" s="8">
        <v>42441</v>
      </c>
      <c r="F218" s="7">
        <v>0.77569444444444446</v>
      </c>
      <c r="G218" s="2" t="s">
        <v>59</v>
      </c>
      <c r="H218" s="2" t="s">
        <v>82</v>
      </c>
      <c r="I218" s="2" t="s">
        <v>84</v>
      </c>
      <c r="J218" s="2">
        <v>1.9</v>
      </c>
      <c r="K218" s="2" t="s">
        <v>13</v>
      </c>
      <c r="L218" s="13">
        <f t="shared" si="19"/>
        <v>6.9444444444444198E-3</v>
      </c>
      <c r="M218" s="3">
        <f t="shared" si="16"/>
        <v>9.9999999999999645</v>
      </c>
      <c r="N218" s="5">
        <f t="shared" si="17"/>
        <v>0.16666666666666666</v>
      </c>
      <c r="O218" s="4">
        <f t="shared" si="18"/>
        <v>11.4</v>
      </c>
    </row>
    <row r="219" spans="1:15" x14ac:dyDescent="0.35">
      <c r="A219" s="8">
        <v>42442</v>
      </c>
      <c r="B219" s="26" t="s">
        <v>298</v>
      </c>
      <c r="C219" s="29">
        <f t="shared" si="15"/>
        <v>1</v>
      </c>
      <c r="D219" s="7">
        <v>0.37986111111111109</v>
      </c>
      <c r="E219" s="8">
        <v>42442</v>
      </c>
      <c r="F219" s="7">
        <v>0.40069444444444446</v>
      </c>
      <c r="G219" s="2" t="s">
        <v>10</v>
      </c>
      <c r="H219" s="2" t="s">
        <v>84</v>
      </c>
      <c r="I219" s="2" t="s">
        <v>87</v>
      </c>
      <c r="J219" s="2">
        <v>5.7</v>
      </c>
      <c r="K219" s="2" t="s">
        <v>12</v>
      </c>
      <c r="L219" s="13">
        <f t="shared" si="19"/>
        <v>2.083333333333337E-2</v>
      </c>
      <c r="M219" s="3">
        <f t="shared" si="16"/>
        <v>30.000000000000053</v>
      </c>
      <c r="N219" s="5">
        <f t="shared" si="17"/>
        <v>0.5</v>
      </c>
      <c r="O219" s="4">
        <f t="shared" si="18"/>
        <v>11.4</v>
      </c>
    </row>
    <row r="220" spans="1:15" x14ac:dyDescent="0.35">
      <c r="A220" s="8">
        <v>42442</v>
      </c>
      <c r="B220" s="26" t="s">
        <v>298</v>
      </c>
      <c r="C220" s="29">
        <f t="shared" si="15"/>
        <v>1</v>
      </c>
      <c r="D220" s="7">
        <v>0.76597222222222228</v>
      </c>
      <c r="E220" s="8">
        <v>42442</v>
      </c>
      <c r="F220" s="7">
        <v>0.77986111111111112</v>
      </c>
      <c r="G220" s="2" t="s">
        <v>10</v>
      </c>
      <c r="H220" s="2" t="s">
        <v>82</v>
      </c>
      <c r="I220" s="2" t="s">
        <v>88</v>
      </c>
      <c r="J220" s="2">
        <v>8.4</v>
      </c>
      <c r="K220" s="2" t="s">
        <v>12</v>
      </c>
      <c r="L220" s="13">
        <f t="shared" si="19"/>
        <v>1.388888888888884E-2</v>
      </c>
      <c r="M220" s="3">
        <f t="shared" si="16"/>
        <v>19.999999999999929</v>
      </c>
      <c r="N220" s="5">
        <f t="shared" si="17"/>
        <v>0.33333333333333331</v>
      </c>
      <c r="O220" s="4">
        <f t="shared" si="18"/>
        <v>25.200000000000003</v>
      </c>
    </row>
    <row r="221" spans="1:15" x14ac:dyDescent="0.35">
      <c r="A221" s="8">
        <v>42442</v>
      </c>
      <c r="B221" s="26" t="s">
        <v>298</v>
      </c>
      <c r="C221" s="29">
        <f t="shared" si="15"/>
        <v>1</v>
      </c>
      <c r="D221" s="7">
        <v>0.83819444444444446</v>
      </c>
      <c r="E221" s="8">
        <v>42442</v>
      </c>
      <c r="F221" s="7">
        <v>0.85277777777777775</v>
      </c>
      <c r="G221" s="2" t="s">
        <v>10</v>
      </c>
      <c r="H221" s="2" t="s">
        <v>89</v>
      </c>
      <c r="I221" s="2" t="s">
        <v>84</v>
      </c>
      <c r="J221" s="2">
        <v>6.2</v>
      </c>
      <c r="K221" s="2" t="s">
        <v>12</v>
      </c>
      <c r="L221" s="13">
        <f t="shared" si="19"/>
        <v>1.4583333333333282E-2</v>
      </c>
      <c r="M221" s="3">
        <f t="shared" si="16"/>
        <v>20.999999999999925</v>
      </c>
      <c r="N221" s="5">
        <f t="shared" si="17"/>
        <v>0.35</v>
      </c>
      <c r="O221" s="4">
        <f t="shared" si="18"/>
        <v>17.714285714285715</v>
      </c>
    </row>
    <row r="222" spans="1:15" x14ac:dyDescent="0.35">
      <c r="A222" s="8">
        <v>42442</v>
      </c>
      <c r="B222" s="26" t="s">
        <v>298</v>
      </c>
      <c r="C222" s="29">
        <f t="shared" si="15"/>
        <v>1</v>
      </c>
      <c r="D222" s="7">
        <v>0.86041666666666672</v>
      </c>
      <c r="E222" s="8">
        <v>42442</v>
      </c>
      <c r="F222" s="7">
        <v>0.87361111111111112</v>
      </c>
      <c r="G222" s="2" t="s">
        <v>10</v>
      </c>
      <c r="H222" s="2" t="s">
        <v>84</v>
      </c>
      <c r="I222" s="2" t="s">
        <v>88</v>
      </c>
      <c r="J222" s="2">
        <v>10.5</v>
      </c>
      <c r="K222" s="2" t="s">
        <v>12</v>
      </c>
      <c r="L222" s="13">
        <f t="shared" si="19"/>
        <v>1.3194444444444398E-2</v>
      </c>
      <c r="M222" s="3">
        <f t="shared" si="16"/>
        <v>18.999999999999932</v>
      </c>
      <c r="N222" s="5">
        <f t="shared" si="17"/>
        <v>0.31666666666666665</v>
      </c>
      <c r="O222" s="4">
        <f t="shared" si="18"/>
        <v>33.15789473684211</v>
      </c>
    </row>
    <row r="223" spans="1:15" x14ac:dyDescent="0.35">
      <c r="A223" s="8">
        <v>42442</v>
      </c>
      <c r="B223" s="26" t="s">
        <v>298</v>
      </c>
      <c r="C223" s="29">
        <f t="shared" si="15"/>
        <v>1</v>
      </c>
      <c r="D223" s="7">
        <v>0.88263888888888886</v>
      </c>
      <c r="E223" s="8">
        <v>42442</v>
      </c>
      <c r="F223" s="7">
        <v>0.89097222222222228</v>
      </c>
      <c r="G223" s="2" t="s">
        <v>10</v>
      </c>
      <c r="H223" s="2" t="s">
        <v>88</v>
      </c>
      <c r="I223" s="2" t="s">
        <v>90</v>
      </c>
      <c r="J223" s="2">
        <v>7.2</v>
      </c>
      <c r="K223" s="2" t="s">
        <v>12</v>
      </c>
      <c r="L223" s="13">
        <f t="shared" si="19"/>
        <v>8.3333333333334147E-3</v>
      </c>
      <c r="M223" s="3">
        <f t="shared" si="16"/>
        <v>12.000000000000117</v>
      </c>
      <c r="N223" s="5">
        <f t="shared" si="17"/>
        <v>0.2</v>
      </c>
      <c r="O223" s="4">
        <f t="shared" si="18"/>
        <v>36</v>
      </c>
    </row>
    <row r="224" spans="1:15" x14ac:dyDescent="0.35">
      <c r="A224" s="8">
        <v>42442</v>
      </c>
      <c r="B224" s="26" t="s">
        <v>298</v>
      </c>
      <c r="C224" s="29">
        <f t="shared" si="15"/>
        <v>1</v>
      </c>
      <c r="D224" s="7">
        <v>0.92986111111111114</v>
      </c>
      <c r="E224" s="8">
        <v>42442</v>
      </c>
      <c r="F224" s="7">
        <v>0.94374999999999998</v>
      </c>
      <c r="G224" s="2" t="s">
        <v>10</v>
      </c>
      <c r="H224" s="2" t="s">
        <v>90</v>
      </c>
      <c r="I224" s="2" t="s">
        <v>84</v>
      </c>
      <c r="J224" s="2">
        <v>12.5</v>
      </c>
      <c r="K224" s="2" t="s">
        <v>13</v>
      </c>
      <c r="L224" s="13">
        <f t="shared" si="19"/>
        <v>1.388888888888884E-2</v>
      </c>
      <c r="M224" s="3">
        <f t="shared" si="16"/>
        <v>19.999999999999929</v>
      </c>
      <c r="N224" s="5">
        <f t="shared" si="17"/>
        <v>0.33333333333333331</v>
      </c>
      <c r="O224" s="4">
        <f t="shared" si="18"/>
        <v>37.5</v>
      </c>
    </row>
    <row r="225" spans="1:15" x14ac:dyDescent="0.35">
      <c r="A225" s="8">
        <v>42443</v>
      </c>
      <c r="B225" s="26" t="s">
        <v>298</v>
      </c>
      <c r="C225" s="29">
        <f t="shared" si="15"/>
        <v>2</v>
      </c>
      <c r="D225" s="7">
        <v>0.35694444444444445</v>
      </c>
      <c r="E225" s="8">
        <v>42443</v>
      </c>
      <c r="F225" s="7">
        <v>0.36736111111111114</v>
      </c>
      <c r="G225" s="2" t="s">
        <v>10</v>
      </c>
      <c r="H225" s="2" t="s">
        <v>84</v>
      </c>
      <c r="I225" s="2" t="s">
        <v>82</v>
      </c>
      <c r="J225" s="2">
        <v>2</v>
      </c>
      <c r="K225" s="2" t="s">
        <v>14</v>
      </c>
      <c r="L225" s="13">
        <f t="shared" si="19"/>
        <v>1.0416666666666685E-2</v>
      </c>
      <c r="M225" s="3">
        <f t="shared" si="16"/>
        <v>15.000000000000027</v>
      </c>
      <c r="N225" s="5">
        <f t="shared" si="17"/>
        <v>0.25</v>
      </c>
      <c r="O225" s="4">
        <f t="shared" si="18"/>
        <v>8</v>
      </c>
    </row>
    <row r="226" spans="1:15" x14ac:dyDescent="0.35">
      <c r="A226" s="8">
        <v>42443</v>
      </c>
      <c r="B226" s="26" t="s">
        <v>298</v>
      </c>
      <c r="C226" s="29">
        <f t="shared" si="15"/>
        <v>2</v>
      </c>
      <c r="D226" s="7">
        <v>0.77708333333333335</v>
      </c>
      <c r="E226" s="8">
        <v>42443</v>
      </c>
      <c r="F226" s="7">
        <v>0.78819444444444442</v>
      </c>
      <c r="G226" s="2" t="s">
        <v>10</v>
      </c>
      <c r="H226" s="2" t="s">
        <v>82</v>
      </c>
      <c r="I226" s="2" t="s">
        <v>84</v>
      </c>
      <c r="J226" s="2">
        <v>2.7</v>
      </c>
      <c r="K226" s="2" t="s">
        <v>13</v>
      </c>
      <c r="L226" s="13">
        <f t="shared" si="19"/>
        <v>1.1111111111111072E-2</v>
      </c>
      <c r="M226" s="3">
        <f t="shared" si="16"/>
        <v>15.999999999999943</v>
      </c>
      <c r="N226" s="5">
        <f t="shared" si="17"/>
        <v>0.26666666666666666</v>
      </c>
      <c r="O226" s="4">
        <f t="shared" si="18"/>
        <v>10.125</v>
      </c>
    </row>
    <row r="227" spans="1:15" x14ac:dyDescent="0.35">
      <c r="A227" s="8">
        <v>42444</v>
      </c>
      <c r="B227" s="26" t="s">
        <v>298</v>
      </c>
      <c r="C227" s="29">
        <f t="shared" si="15"/>
        <v>3</v>
      </c>
      <c r="D227" s="7">
        <v>0.36458333333333331</v>
      </c>
      <c r="E227" s="8">
        <v>42444</v>
      </c>
      <c r="F227" s="7">
        <v>0.37291666666666667</v>
      </c>
      <c r="G227" s="2" t="s">
        <v>10</v>
      </c>
      <c r="H227" s="2" t="s">
        <v>84</v>
      </c>
      <c r="I227" s="2" t="s">
        <v>87</v>
      </c>
      <c r="J227" s="2">
        <v>2</v>
      </c>
      <c r="K227" s="2" t="s">
        <v>12</v>
      </c>
      <c r="L227" s="13">
        <f t="shared" si="19"/>
        <v>8.3333333333333592E-3</v>
      </c>
      <c r="M227" s="3">
        <f t="shared" si="16"/>
        <v>12.000000000000037</v>
      </c>
      <c r="N227" s="5">
        <f t="shared" si="17"/>
        <v>0.2</v>
      </c>
      <c r="O227" s="4">
        <f t="shared" si="18"/>
        <v>10</v>
      </c>
    </row>
    <row r="228" spans="1:15" x14ac:dyDescent="0.35">
      <c r="A228" s="8">
        <v>42444</v>
      </c>
      <c r="B228" s="26" t="s">
        <v>298</v>
      </c>
      <c r="C228" s="29">
        <f t="shared" si="15"/>
        <v>3</v>
      </c>
      <c r="D228" s="7">
        <v>0.8666666666666667</v>
      </c>
      <c r="E228" s="8">
        <v>42444</v>
      </c>
      <c r="F228" s="7">
        <v>0.87569444444444444</v>
      </c>
      <c r="G228" s="2" t="s">
        <v>10</v>
      </c>
      <c r="H228" s="2" t="s">
        <v>35</v>
      </c>
      <c r="I228" s="2" t="s">
        <v>84</v>
      </c>
      <c r="J228" s="2">
        <v>2.8</v>
      </c>
      <c r="K228" s="2" t="s">
        <v>12</v>
      </c>
      <c r="L228" s="13">
        <f t="shared" si="19"/>
        <v>9.0277777777777457E-3</v>
      </c>
      <c r="M228" s="3">
        <f t="shared" si="16"/>
        <v>12.999999999999954</v>
      </c>
      <c r="N228" s="5">
        <f t="shared" si="17"/>
        <v>0.21666666666666667</v>
      </c>
      <c r="O228" s="4">
        <f t="shared" si="18"/>
        <v>12.923076923076922</v>
      </c>
    </row>
    <row r="229" spans="1:15" x14ac:dyDescent="0.35">
      <c r="A229" s="8">
        <v>42445</v>
      </c>
      <c r="B229" s="26" t="s">
        <v>298</v>
      </c>
      <c r="C229" s="29">
        <f t="shared" si="15"/>
        <v>4</v>
      </c>
      <c r="D229" s="7">
        <v>0.48194444444444445</v>
      </c>
      <c r="E229" s="8">
        <v>42445</v>
      </c>
      <c r="F229" s="7">
        <v>0.48958333333333331</v>
      </c>
      <c r="G229" s="2" t="s">
        <v>10</v>
      </c>
      <c r="H229" s="2" t="s">
        <v>84</v>
      </c>
      <c r="I229" s="2" t="s">
        <v>85</v>
      </c>
      <c r="J229" s="2">
        <v>1.7</v>
      </c>
      <c r="K229" s="2" t="s">
        <v>12</v>
      </c>
      <c r="L229" s="13">
        <f t="shared" si="19"/>
        <v>7.6388888888888618E-3</v>
      </c>
      <c r="M229" s="3">
        <f t="shared" si="16"/>
        <v>10.999999999999961</v>
      </c>
      <c r="N229" s="5">
        <f t="shared" si="17"/>
        <v>0.18333333333333332</v>
      </c>
      <c r="O229" s="4">
        <f t="shared" si="18"/>
        <v>9.2727272727272734</v>
      </c>
    </row>
    <row r="230" spans="1:15" x14ac:dyDescent="0.35">
      <c r="A230" s="8">
        <v>42445</v>
      </c>
      <c r="B230" s="26" t="s">
        <v>298</v>
      </c>
      <c r="C230" s="29">
        <f t="shared" si="15"/>
        <v>4</v>
      </c>
      <c r="D230" s="7">
        <v>0.61388888888888893</v>
      </c>
      <c r="E230" s="8">
        <v>42445</v>
      </c>
      <c r="F230" s="7">
        <v>0.62152777777777779</v>
      </c>
      <c r="G230" s="2" t="s">
        <v>10</v>
      </c>
      <c r="H230" s="2" t="s">
        <v>87</v>
      </c>
      <c r="I230" s="2" t="s">
        <v>81</v>
      </c>
      <c r="J230" s="2">
        <v>2</v>
      </c>
      <c r="K230" s="2" t="s">
        <v>13</v>
      </c>
      <c r="L230" s="13">
        <f t="shared" si="19"/>
        <v>7.6388888888888618E-3</v>
      </c>
      <c r="M230" s="3">
        <f t="shared" si="16"/>
        <v>10.999999999999961</v>
      </c>
      <c r="N230" s="5">
        <f t="shared" si="17"/>
        <v>0.18333333333333332</v>
      </c>
      <c r="O230" s="4">
        <f t="shared" si="18"/>
        <v>10.90909090909091</v>
      </c>
    </row>
    <row r="231" spans="1:15" x14ac:dyDescent="0.35">
      <c r="A231" s="8">
        <v>42445</v>
      </c>
      <c r="B231" s="26" t="s">
        <v>298</v>
      </c>
      <c r="C231" s="29">
        <f t="shared" si="15"/>
        <v>4</v>
      </c>
      <c r="D231" s="7">
        <v>0.77986111111111112</v>
      </c>
      <c r="E231" s="8">
        <v>42445</v>
      </c>
      <c r="F231" s="7">
        <v>0.78888888888888886</v>
      </c>
      <c r="G231" s="2" t="s">
        <v>10</v>
      </c>
      <c r="H231" s="2" t="s">
        <v>81</v>
      </c>
      <c r="I231" s="2" t="s">
        <v>85</v>
      </c>
      <c r="J231" s="2">
        <v>2.1</v>
      </c>
      <c r="K231" s="2" t="s">
        <v>12</v>
      </c>
      <c r="L231" s="13">
        <f t="shared" si="19"/>
        <v>9.0277777777777457E-3</v>
      </c>
      <c r="M231" s="3">
        <f t="shared" si="16"/>
        <v>12.999999999999954</v>
      </c>
      <c r="N231" s="5">
        <f t="shared" si="17"/>
        <v>0.21666666666666667</v>
      </c>
      <c r="O231" s="4">
        <f t="shared" si="18"/>
        <v>9.6923076923076916</v>
      </c>
    </row>
    <row r="232" spans="1:15" x14ac:dyDescent="0.35">
      <c r="A232" s="8">
        <v>42446</v>
      </c>
      <c r="B232" s="26" t="s">
        <v>298</v>
      </c>
      <c r="C232" s="29">
        <f t="shared" si="15"/>
        <v>5</v>
      </c>
      <c r="D232" s="7">
        <v>2.2916666666666665E-2</v>
      </c>
      <c r="E232" s="8">
        <v>42446</v>
      </c>
      <c r="F232" s="7">
        <v>3.0555555555555555E-2</v>
      </c>
      <c r="G232" s="2" t="s">
        <v>59</v>
      </c>
      <c r="H232" s="2" t="s">
        <v>35</v>
      </c>
      <c r="I232" s="2" t="s">
        <v>84</v>
      </c>
      <c r="J232" s="2">
        <v>1.7</v>
      </c>
      <c r="K232" s="2" t="s">
        <v>13</v>
      </c>
      <c r="L232" s="13">
        <f t="shared" si="19"/>
        <v>7.6388888888888895E-3</v>
      </c>
      <c r="M232" s="3">
        <f t="shared" si="16"/>
        <v>11</v>
      </c>
      <c r="N232" s="5">
        <f t="shared" si="17"/>
        <v>0.18333333333333332</v>
      </c>
      <c r="O232" s="4">
        <f t="shared" si="18"/>
        <v>9.2727272727272734</v>
      </c>
    </row>
    <row r="233" spans="1:15" x14ac:dyDescent="0.35">
      <c r="A233" s="8">
        <v>42446</v>
      </c>
      <c r="B233" s="26" t="s">
        <v>298</v>
      </c>
      <c r="C233" s="29">
        <f t="shared" si="15"/>
        <v>5</v>
      </c>
      <c r="D233" s="7">
        <v>0.53611111111111109</v>
      </c>
      <c r="E233" s="8">
        <v>42446</v>
      </c>
      <c r="F233" s="7">
        <v>0.63263888888888886</v>
      </c>
      <c r="G233" s="2" t="s">
        <v>10</v>
      </c>
      <c r="H233" s="2" t="s">
        <v>91</v>
      </c>
      <c r="I233" s="2" t="s">
        <v>92</v>
      </c>
      <c r="J233" s="2">
        <v>136</v>
      </c>
      <c r="K233" s="2" t="s">
        <v>17</v>
      </c>
      <c r="L233" s="13">
        <f t="shared" si="19"/>
        <v>9.6527777777777768E-2</v>
      </c>
      <c r="M233" s="3">
        <f t="shared" si="16"/>
        <v>139</v>
      </c>
      <c r="N233" s="5">
        <f t="shared" si="17"/>
        <v>2.3166666666666669</v>
      </c>
      <c r="O233" s="4">
        <f t="shared" si="18"/>
        <v>58.705035971223019</v>
      </c>
    </row>
    <row r="234" spans="1:15" x14ac:dyDescent="0.35">
      <c r="A234" s="8">
        <v>42446</v>
      </c>
      <c r="B234" s="26" t="s">
        <v>298</v>
      </c>
      <c r="C234" s="29">
        <f t="shared" si="15"/>
        <v>5</v>
      </c>
      <c r="D234" s="7">
        <v>0.63611111111111107</v>
      </c>
      <c r="E234" s="8">
        <v>42446</v>
      </c>
      <c r="F234" s="7">
        <v>0.66527777777777775</v>
      </c>
      <c r="G234" s="2" t="s">
        <v>10</v>
      </c>
      <c r="H234" s="2" t="s">
        <v>92</v>
      </c>
      <c r="I234" s="2" t="s">
        <v>37</v>
      </c>
      <c r="J234" s="2">
        <v>30.2</v>
      </c>
      <c r="K234" s="2" t="s">
        <v>15</v>
      </c>
      <c r="L234" s="13">
        <f t="shared" si="19"/>
        <v>2.9166666666666674E-2</v>
      </c>
      <c r="M234" s="3">
        <f t="shared" si="16"/>
        <v>42.000000000000014</v>
      </c>
      <c r="N234" s="5">
        <f t="shared" si="17"/>
        <v>0.7</v>
      </c>
      <c r="O234" s="4">
        <f t="shared" si="18"/>
        <v>43.142857142857146</v>
      </c>
    </row>
    <row r="235" spans="1:15" x14ac:dyDescent="0.35">
      <c r="A235" s="8">
        <v>42446</v>
      </c>
      <c r="B235" s="26" t="s">
        <v>298</v>
      </c>
      <c r="C235" s="29">
        <f t="shared" si="15"/>
        <v>5</v>
      </c>
      <c r="D235" s="7">
        <v>0.72222222222222221</v>
      </c>
      <c r="E235" s="8">
        <v>42446</v>
      </c>
      <c r="F235" s="7">
        <v>0.75138888888888888</v>
      </c>
      <c r="G235" s="2" t="s">
        <v>10</v>
      </c>
      <c r="H235" s="2" t="s">
        <v>25</v>
      </c>
      <c r="I235" s="2" t="s">
        <v>93</v>
      </c>
      <c r="J235" s="2">
        <v>15.5</v>
      </c>
      <c r="K235" s="2" t="s">
        <v>12</v>
      </c>
      <c r="L235" s="13">
        <f t="shared" si="19"/>
        <v>2.9166666666666674E-2</v>
      </c>
      <c r="M235" s="3">
        <f t="shared" si="16"/>
        <v>42.000000000000014</v>
      </c>
      <c r="N235" s="5">
        <f t="shared" si="17"/>
        <v>0.7</v>
      </c>
      <c r="O235" s="4">
        <f t="shared" si="18"/>
        <v>22.142857142857146</v>
      </c>
    </row>
    <row r="236" spans="1:15" x14ac:dyDescent="0.35">
      <c r="A236" s="8">
        <v>42446</v>
      </c>
      <c r="B236" s="26" t="s">
        <v>298</v>
      </c>
      <c r="C236" s="29">
        <f t="shared" si="15"/>
        <v>5</v>
      </c>
      <c r="D236" s="7">
        <v>0.78263888888888888</v>
      </c>
      <c r="E236" s="8">
        <v>42446</v>
      </c>
      <c r="F236" s="7">
        <v>0.79791666666666672</v>
      </c>
      <c r="G236" s="2" t="s">
        <v>59</v>
      </c>
      <c r="H236" s="2" t="s">
        <v>37</v>
      </c>
      <c r="I236" s="2" t="s">
        <v>37</v>
      </c>
      <c r="J236" s="2">
        <v>4.9000000000000004</v>
      </c>
      <c r="K236" s="2" t="s">
        <v>13</v>
      </c>
      <c r="L236" s="13">
        <f t="shared" si="19"/>
        <v>1.5277777777777835E-2</v>
      </c>
      <c r="M236" s="3">
        <f t="shared" si="16"/>
        <v>22.000000000000082</v>
      </c>
      <c r="N236" s="5">
        <f t="shared" si="17"/>
        <v>0.36666666666666664</v>
      </c>
      <c r="O236" s="4">
        <f t="shared" si="18"/>
        <v>13.363636363636365</v>
      </c>
    </row>
    <row r="237" spans="1:15" x14ac:dyDescent="0.35">
      <c r="A237" s="8">
        <v>42446</v>
      </c>
      <c r="B237" s="26" t="s">
        <v>298</v>
      </c>
      <c r="C237" s="29">
        <f t="shared" si="15"/>
        <v>5</v>
      </c>
      <c r="D237" s="7">
        <v>0.87291666666666667</v>
      </c>
      <c r="E237" s="8">
        <v>42446</v>
      </c>
      <c r="F237" s="7">
        <v>0.89444444444444449</v>
      </c>
      <c r="G237" s="2" t="s">
        <v>59</v>
      </c>
      <c r="H237" s="2" t="s">
        <v>37</v>
      </c>
      <c r="I237" s="2" t="s">
        <v>37</v>
      </c>
      <c r="J237" s="2">
        <v>12.6</v>
      </c>
      <c r="K237" s="2" t="s">
        <v>13</v>
      </c>
      <c r="L237" s="13">
        <f t="shared" si="19"/>
        <v>2.1527777777777812E-2</v>
      </c>
      <c r="M237" s="3">
        <f t="shared" si="16"/>
        <v>31.00000000000005</v>
      </c>
      <c r="N237" s="5">
        <f t="shared" si="17"/>
        <v>0.51666666666666672</v>
      </c>
      <c r="O237" s="4">
        <f t="shared" si="18"/>
        <v>24.387096774193544</v>
      </c>
    </row>
    <row r="238" spans="1:15" x14ac:dyDescent="0.35">
      <c r="A238" s="8">
        <v>42446</v>
      </c>
      <c r="B238" s="26" t="s">
        <v>298</v>
      </c>
      <c r="C238" s="29">
        <f t="shared" si="15"/>
        <v>5</v>
      </c>
      <c r="D238" s="7">
        <v>0.90833333333333333</v>
      </c>
      <c r="E238" s="8">
        <v>42446</v>
      </c>
      <c r="F238" s="7">
        <v>0.9194444444444444</v>
      </c>
      <c r="G238" s="2" t="s">
        <v>59</v>
      </c>
      <c r="H238" s="2" t="s">
        <v>94</v>
      </c>
      <c r="I238" s="2" t="s">
        <v>25</v>
      </c>
      <c r="J238" s="2">
        <v>10.4</v>
      </c>
      <c r="K238" s="2" t="s">
        <v>13</v>
      </c>
      <c r="L238" s="13">
        <f t="shared" si="19"/>
        <v>1.1111111111111072E-2</v>
      </c>
      <c r="M238" s="3">
        <f t="shared" si="16"/>
        <v>15.999999999999943</v>
      </c>
      <c r="N238" s="5">
        <f t="shared" si="17"/>
        <v>0.26666666666666666</v>
      </c>
      <c r="O238" s="4">
        <f t="shared" si="18"/>
        <v>39</v>
      </c>
    </row>
    <row r="239" spans="1:15" x14ac:dyDescent="0.35">
      <c r="A239" s="8">
        <v>42447</v>
      </c>
      <c r="B239" s="26" t="s">
        <v>298</v>
      </c>
      <c r="C239" s="29">
        <f t="shared" si="15"/>
        <v>6</v>
      </c>
      <c r="D239" s="7">
        <v>0.30208333333333331</v>
      </c>
      <c r="E239" s="8">
        <v>42447</v>
      </c>
      <c r="F239" s="7">
        <v>0.30625000000000002</v>
      </c>
      <c r="G239" s="2" t="s">
        <v>10</v>
      </c>
      <c r="H239" s="2" t="s">
        <v>25</v>
      </c>
      <c r="I239" s="2" t="s">
        <v>25</v>
      </c>
      <c r="J239" s="2">
        <v>1.1000000000000001</v>
      </c>
      <c r="K239" s="2" t="s">
        <v>12</v>
      </c>
      <c r="L239" s="13">
        <f t="shared" si="19"/>
        <v>4.1666666666667074E-3</v>
      </c>
      <c r="M239" s="3">
        <f t="shared" si="16"/>
        <v>6.0000000000000586</v>
      </c>
      <c r="N239" s="5">
        <f t="shared" si="17"/>
        <v>0.1</v>
      </c>
      <c r="O239" s="4">
        <f t="shared" si="18"/>
        <v>11</v>
      </c>
    </row>
    <row r="240" spans="1:15" x14ac:dyDescent="0.35">
      <c r="A240" s="8">
        <v>42447</v>
      </c>
      <c r="B240" s="26" t="s">
        <v>298</v>
      </c>
      <c r="C240" s="29">
        <f t="shared" si="15"/>
        <v>6</v>
      </c>
      <c r="D240" s="7">
        <v>0.3576388888888889</v>
      </c>
      <c r="E240" s="8">
        <v>42447</v>
      </c>
      <c r="F240" s="7">
        <v>0.36319444444444443</v>
      </c>
      <c r="G240" s="2" t="s">
        <v>10</v>
      </c>
      <c r="H240" s="2" t="s">
        <v>25</v>
      </c>
      <c r="I240" s="2" t="s">
        <v>25</v>
      </c>
      <c r="J240" s="2">
        <v>1.1000000000000001</v>
      </c>
      <c r="K240" s="2" t="s">
        <v>12</v>
      </c>
      <c r="L240" s="13">
        <f t="shared" si="19"/>
        <v>5.5555555555555358E-3</v>
      </c>
      <c r="M240" s="3">
        <f t="shared" si="16"/>
        <v>7.9999999999999716</v>
      </c>
      <c r="N240" s="5">
        <f t="shared" si="17"/>
        <v>0.13333333333333333</v>
      </c>
      <c r="O240" s="4">
        <f t="shared" si="18"/>
        <v>8.25</v>
      </c>
    </row>
    <row r="241" spans="1:15" x14ac:dyDescent="0.35">
      <c r="A241" s="8">
        <v>42447</v>
      </c>
      <c r="B241" s="26" t="s">
        <v>298</v>
      </c>
      <c r="C241" s="29">
        <f t="shared" si="15"/>
        <v>6</v>
      </c>
      <c r="D241" s="7">
        <v>0.76666666666666672</v>
      </c>
      <c r="E241" s="8">
        <v>42447</v>
      </c>
      <c r="F241" s="7">
        <v>0.79722222222222228</v>
      </c>
      <c r="G241" s="2" t="s">
        <v>10</v>
      </c>
      <c r="H241" s="2" t="s">
        <v>25</v>
      </c>
      <c r="I241" s="2" t="s">
        <v>94</v>
      </c>
      <c r="J241" s="2">
        <v>13.2</v>
      </c>
      <c r="K241" s="2" t="s">
        <v>15</v>
      </c>
      <c r="L241" s="13">
        <f t="shared" si="19"/>
        <v>3.0555555555555558E-2</v>
      </c>
      <c r="M241" s="3">
        <f t="shared" si="16"/>
        <v>44</v>
      </c>
      <c r="N241" s="5">
        <f t="shared" si="17"/>
        <v>0.73333333333333328</v>
      </c>
      <c r="O241" s="4">
        <f t="shared" si="18"/>
        <v>18</v>
      </c>
    </row>
    <row r="242" spans="1:15" x14ac:dyDescent="0.35">
      <c r="A242" s="8">
        <v>42447</v>
      </c>
      <c r="B242" s="26" t="s">
        <v>298</v>
      </c>
      <c r="C242" s="29">
        <f t="shared" si="15"/>
        <v>6</v>
      </c>
      <c r="D242" s="7">
        <v>0.80763888888888891</v>
      </c>
      <c r="E242" s="8">
        <v>42447</v>
      </c>
      <c r="F242" s="7">
        <v>0.81180555555555556</v>
      </c>
      <c r="G242" s="2" t="s">
        <v>10</v>
      </c>
      <c r="H242" s="2" t="s">
        <v>94</v>
      </c>
      <c r="I242" s="2" t="s">
        <v>94</v>
      </c>
      <c r="J242" s="2">
        <v>1</v>
      </c>
      <c r="K242" s="2" t="s">
        <v>14</v>
      </c>
      <c r="L242" s="13">
        <f t="shared" si="19"/>
        <v>4.1666666666666519E-3</v>
      </c>
      <c r="M242" s="3">
        <f t="shared" si="16"/>
        <v>5.9999999999999787</v>
      </c>
      <c r="N242" s="5">
        <f t="shared" si="17"/>
        <v>0.1</v>
      </c>
      <c r="O242" s="4">
        <f t="shared" si="18"/>
        <v>10</v>
      </c>
    </row>
    <row r="243" spans="1:15" x14ac:dyDescent="0.35">
      <c r="A243" s="8">
        <v>42447</v>
      </c>
      <c r="B243" s="26" t="s">
        <v>298</v>
      </c>
      <c r="C243" s="29">
        <f t="shared" si="15"/>
        <v>6</v>
      </c>
      <c r="D243" s="7">
        <v>0.87569444444444444</v>
      </c>
      <c r="E243" s="8">
        <v>42447</v>
      </c>
      <c r="F243" s="7">
        <v>0.88541666666666663</v>
      </c>
      <c r="G243" s="2" t="s">
        <v>10</v>
      </c>
      <c r="H243" s="2" t="s">
        <v>94</v>
      </c>
      <c r="I243" s="2" t="s">
        <v>25</v>
      </c>
      <c r="J243" s="2">
        <v>9.1999999999999993</v>
      </c>
      <c r="K243" s="2" t="s">
        <v>17</v>
      </c>
      <c r="L243" s="13">
        <f t="shared" si="19"/>
        <v>9.7222222222221877E-3</v>
      </c>
      <c r="M243" s="3">
        <f t="shared" si="16"/>
        <v>13.99999999999995</v>
      </c>
      <c r="N243" s="5">
        <f t="shared" si="17"/>
        <v>0.23333333333333334</v>
      </c>
      <c r="O243" s="4">
        <f t="shared" si="18"/>
        <v>39.428571428571423</v>
      </c>
    </row>
    <row r="244" spans="1:15" x14ac:dyDescent="0.35">
      <c r="A244" s="8">
        <v>42448</v>
      </c>
      <c r="B244" s="26" t="s">
        <v>298</v>
      </c>
      <c r="C244" s="29">
        <f t="shared" si="15"/>
        <v>7</v>
      </c>
      <c r="D244" s="7">
        <v>0.38194444444444442</v>
      </c>
      <c r="E244" s="8">
        <v>42448</v>
      </c>
      <c r="F244" s="7">
        <v>0.3923611111111111</v>
      </c>
      <c r="G244" s="2" t="s">
        <v>10</v>
      </c>
      <c r="H244" s="2" t="s">
        <v>25</v>
      </c>
      <c r="I244" s="2" t="s">
        <v>94</v>
      </c>
      <c r="J244" s="2">
        <v>9.4</v>
      </c>
      <c r="K244" s="2" t="s">
        <v>12</v>
      </c>
      <c r="L244" s="13">
        <f t="shared" si="19"/>
        <v>1.0416666666666685E-2</v>
      </c>
      <c r="M244" s="3">
        <f t="shared" si="16"/>
        <v>15.000000000000027</v>
      </c>
      <c r="N244" s="5">
        <f t="shared" si="17"/>
        <v>0.25</v>
      </c>
      <c r="O244" s="4">
        <f t="shared" si="18"/>
        <v>37.6</v>
      </c>
    </row>
    <row r="245" spans="1:15" x14ac:dyDescent="0.35">
      <c r="A245" s="8">
        <v>42448</v>
      </c>
      <c r="B245" s="26" t="s">
        <v>298</v>
      </c>
      <c r="C245" s="29">
        <f t="shared" si="15"/>
        <v>7</v>
      </c>
      <c r="D245" s="7">
        <v>0.53472222222222221</v>
      </c>
      <c r="E245" s="8">
        <v>42448</v>
      </c>
      <c r="F245" s="7">
        <v>0.55069444444444449</v>
      </c>
      <c r="G245" s="2" t="s">
        <v>10</v>
      </c>
      <c r="H245" s="2" t="s">
        <v>37</v>
      </c>
      <c r="I245" s="2" t="s">
        <v>95</v>
      </c>
      <c r="J245" s="2">
        <v>12</v>
      </c>
      <c r="K245" s="2" t="s">
        <v>17</v>
      </c>
      <c r="L245" s="13">
        <f t="shared" si="19"/>
        <v>1.5972222222222276E-2</v>
      </c>
      <c r="M245" s="3">
        <f t="shared" si="16"/>
        <v>23.000000000000078</v>
      </c>
      <c r="N245" s="5">
        <f t="shared" si="17"/>
        <v>0.38333333333333336</v>
      </c>
      <c r="O245" s="4">
        <f t="shared" si="18"/>
        <v>31.304347826086953</v>
      </c>
    </row>
    <row r="246" spans="1:15" x14ac:dyDescent="0.35">
      <c r="A246" s="8">
        <v>42448</v>
      </c>
      <c r="B246" s="26" t="s">
        <v>298</v>
      </c>
      <c r="C246" s="29">
        <f t="shared" si="15"/>
        <v>7</v>
      </c>
      <c r="D246" s="7">
        <v>0.58402777777777781</v>
      </c>
      <c r="E246" s="8">
        <v>42448</v>
      </c>
      <c r="F246" s="7">
        <v>0.62291666666666667</v>
      </c>
      <c r="G246" s="2" t="s">
        <v>10</v>
      </c>
      <c r="H246" s="2" t="s">
        <v>95</v>
      </c>
      <c r="I246" s="2" t="s">
        <v>37</v>
      </c>
      <c r="J246" s="2">
        <v>35.1</v>
      </c>
      <c r="K246" s="2" t="s">
        <v>17</v>
      </c>
      <c r="L246" s="13">
        <f t="shared" si="19"/>
        <v>3.8888888888888862E-2</v>
      </c>
      <c r="M246" s="3">
        <f t="shared" si="16"/>
        <v>55.999999999999957</v>
      </c>
      <c r="N246" s="5">
        <f t="shared" si="17"/>
        <v>0.93333333333333335</v>
      </c>
      <c r="O246" s="4">
        <f t="shared" si="18"/>
        <v>37.607142857142861</v>
      </c>
    </row>
    <row r="247" spans="1:15" x14ac:dyDescent="0.35">
      <c r="A247" s="8">
        <v>42448</v>
      </c>
      <c r="B247" s="26" t="s">
        <v>298</v>
      </c>
      <c r="C247" s="29">
        <f t="shared" si="15"/>
        <v>7</v>
      </c>
      <c r="D247" s="7">
        <v>0.64861111111111114</v>
      </c>
      <c r="E247" s="8">
        <v>42448</v>
      </c>
      <c r="F247" s="7">
        <v>0.69305555555555554</v>
      </c>
      <c r="G247" s="2" t="s">
        <v>10</v>
      </c>
      <c r="H247" s="2" t="s">
        <v>37</v>
      </c>
      <c r="I247" s="2" t="s">
        <v>96</v>
      </c>
      <c r="J247" s="2">
        <v>36.5</v>
      </c>
      <c r="K247" s="2" t="s">
        <v>12</v>
      </c>
      <c r="L247" s="13">
        <f t="shared" si="19"/>
        <v>4.4444444444444398E-2</v>
      </c>
      <c r="M247" s="3">
        <f t="shared" si="16"/>
        <v>63.999999999999929</v>
      </c>
      <c r="N247" s="5">
        <f t="shared" si="17"/>
        <v>1.0666666666666667</v>
      </c>
      <c r="O247" s="4">
        <f t="shared" si="18"/>
        <v>34.21875</v>
      </c>
    </row>
    <row r="248" spans="1:15" x14ac:dyDescent="0.35">
      <c r="A248" s="8">
        <v>42448</v>
      </c>
      <c r="B248" s="26" t="s">
        <v>298</v>
      </c>
      <c r="C248" s="29">
        <f t="shared" si="15"/>
        <v>7</v>
      </c>
      <c r="D248" s="7">
        <v>0.72013888888888888</v>
      </c>
      <c r="E248" s="8">
        <v>42448</v>
      </c>
      <c r="F248" s="7">
        <v>0.73055555555555551</v>
      </c>
      <c r="G248" s="2" t="s">
        <v>10</v>
      </c>
      <c r="H248" s="2" t="s">
        <v>96</v>
      </c>
      <c r="I248" s="2" t="s">
        <v>97</v>
      </c>
      <c r="J248" s="2">
        <v>3.1</v>
      </c>
      <c r="K248" s="2" t="s">
        <v>12</v>
      </c>
      <c r="L248" s="13">
        <f t="shared" si="19"/>
        <v>1.041666666666663E-2</v>
      </c>
      <c r="M248" s="3">
        <f t="shared" si="16"/>
        <v>14.999999999999947</v>
      </c>
      <c r="N248" s="5">
        <f t="shared" si="17"/>
        <v>0.25</v>
      </c>
      <c r="O248" s="4">
        <f t="shared" si="18"/>
        <v>12.4</v>
      </c>
    </row>
    <row r="249" spans="1:15" x14ac:dyDescent="0.35">
      <c r="A249" s="8">
        <v>42448</v>
      </c>
      <c r="B249" s="26" t="s">
        <v>298</v>
      </c>
      <c r="C249" s="29">
        <f t="shared" si="15"/>
        <v>7</v>
      </c>
      <c r="D249" s="7">
        <v>0.73402777777777772</v>
      </c>
      <c r="E249" s="8">
        <v>42448</v>
      </c>
      <c r="F249" s="7">
        <v>0.74097222222222225</v>
      </c>
      <c r="G249" s="2" t="s">
        <v>10</v>
      </c>
      <c r="H249" s="2" t="s">
        <v>97</v>
      </c>
      <c r="I249" s="2" t="s">
        <v>97</v>
      </c>
      <c r="J249" s="2">
        <v>2.1</v>
      </c>
      <c r="K249" s="2" t="s">
        <v>14</v>
      </c>
      <c r="L249" s="13">
        <f t="shared" si="19"/>
        <v>6.9444444444445308E-3</v>
      </c>
      <c r="M249" s="3">
        <f t="shared" si="16"/>
        <v>10.000000000000124</v>
      </c>
      <c r="N249" s="5">
        <f t="shared" si="17"/>
        <v>0.16666666666666666</v>
      </c>
      <c r="O249" s="4">
        <f t="shared" si="18"/>
        <v>12.600000000000001</v>
      </c>
    </row>
    <row r="250" spans="1:15" x14ac:dyDescent="0.35">
      <c r="A250" s="8">
        <v>42448</v>
      </c>
      <c r="B250" s="26" t="s">
        <v>298</v>
      </c>
      <c r="C250" s="29">
        <f t="shared" si="15"/>
        <v>7</v>
      </c>
      <c r="D250" s="7">
        <v>0.74444444444444446</v>
      </c>
      <c r="E250" s="8">
        <v>42448</v>
      </c>
      <c r="F250" s="7">
        <v>0.75</v>
      </c>
      <c r="G250" s="2" t="s">
        <v>10</v>
      </c>
      <c r="H250" s="2" t="s">
        <v>97</v>
      </c>
      <c r="I250" s="2" t="s">
        <v>97</v>
      </c>
      <c r="J250" s="2">
        <v>1.2</v>
      </c>
      <c r="K250" s="2" t="s">
        <v>13</v>
      </c>
      <c r="L250" s="13">
        <f t="shared" si="19"/>
        <v>5.5555555555555358E-3</v>
      </c>
      <c r="M250" s="3">
        <f t="shared" si="16"/>
        <v>7.9999999999999716</v>
      </c>
      <c r="N250" s="5">
        <f t="shared" si="17"/>
        <v>0.13333333333333333</v>
      </c>
      <c r="O250" s="4">
        <f t="shared" si="18"/>
        <v>9</v>
      </c>
    </row>
    <row r="251" spans="1:15" x14ac:dyDescent="0.35">
      <c r="A251" s="8">
        <v>42448</v>
      </c>
      <c r="B251" s="26" t="s">
        <v>298</v>
      </c>
      <c r="C251" s="29">
        <f t="shared" si="15"/>
        <v>7</v>
      </c>
      <c r="D251" s="7">
        <v>0.78680555555555554</v>
      </c>
      <c r="E251" s="8">
        <v>42448</v>
      </c>
      <c r="F251" s="7">
        <v>0.81180555555555556</v>
      </c>
      <c r="G251" s="2" t="s">
        <v>10</v>
      </c>
      <c r="H251" s="2" t="s">
        <v>97</v>
      </c>
      <c r="I251" s="2" t="s">
        <v>96</v>
      </c>
      <c r="J251" s="2">
        <v>7.5</v>
      </c>
      <c r="K251" s="2" t="s">
        <v>15</v>
      </c>
      <c r="L251" s="13">
        <f t="shared" si="19"/>
        <v>2.5000000000000022E-2</v>
      </c>
      <c r="M251" s="3">
        <f t="shared" si="16"/>
        <v>36.000000000000028</v>
      </c>
      <c r="N251" s="5">
        <f t="shared" si="17"/>
        <v>0.6</v>
      </c>
      <c r="O251" s="4">
        <f t="shared" si="18"/>
        <v>12.5</v>
      </c>
    </row>
    <row r="252" spans="1:15" x14ac:dyDescent="0.35">
      <c r="A252" s="8">
        <v>42448</v>
      </c>
      <c r="B252" s="26" t="s">
        <v>298</v>
      </c>
      <c r="C252" s="29">
        <f t="shared" si="15"/>
        <v>7</v>
      </c>
      <c r="D252" s="7">
        <v>0.81458333333333333</v>
      </c>
      <c r="E252" s="8">
        <v>42448</v>
      </c>
      <c r="F252" s="7">
        <v>0.86041666666666672</v>
      </c>
      <c r="G252" s="2" t="s">
        <v>10</v>
      </c>
      <c r="H252" s="2" t="s">
        <v>96</v>
      </c>
      <c r="I252" s="2" t="s">
        <v>37</v>
      </c>
      <c r="J252" s="2">
        <v>57</v>
      </c>
      <c r="K252" s="2" t="s">
        <v>17</v>
      </c>
      <c r="L252" s="13">
        <f t="shared" si="19"/>
        <v>4.5833333333333393E-2</v>
      </c>
      <c r="M252" s="3">
        <f t="shared" si="16"/>
        <v>66.000000000000085</v>
      </c>
      <c r="N252" s="5">
        <f t="shared" si="17"/>
        <v>1.1000000000000001</v>
      </c>
      <c r="O252" s="4">
        <f t="shared" si="18"/>
        <v>51.818181818181813</v>
      </c>
    </row>
    <row r="253" spans="1:15" x14ac:dyDescent="0.35">
      <c r="A253" s="8">
        <v>42449</v>
      </c>
      <c r="B253" s="26" t="s">
        <v>298</v>
      </c>
      <c r="C253" s="29">
        <f t="shared" si="15"/>
        <v>1</v>
      </c>
      <c r="D253" s="7">
        <v>0.31736111111111109</v>
      </c>
      <c r="E253" s="8">
        <v>42449</v>
      </c>
      <c r="F253" s="7">
        <v>0.32500000000000001</v>
      </c>
      <c r="G253" s="2" t="s">
        <v>10</v>
      </c>
      <c r="H253" s="2" t="s">
        <v>25</v>
      </c>
      <c r="I253" s="2" t="s">
        <v>98</v>
      </c>
      <c r="J253" s="2">
        <v>5.9</v>
      </c>
      <c r="K253" s="2" t="s">
        <v>15</v>
      </c>
      <c r="L253" s="13">
        <f t="shared" si="19"/>
        <v>7.6388888888889173E-3</v>
      </c>
      <c r="M253" s="3">
        <f t="shared" si="16"/>
        <v>11.000000000000041</v>
      </c>
      <c r="N253" s="5">
        <f t="shared" si="17"/>
        <v>0.18333333333333332</v>
      </c>
      <c r="O253" s="4">
        <f t="shared" si="18"/>
        <v>32.181818181818187</v>
      </c>
    </row>
    <row r="254" spans="1:15" x14ac:dyDescent="0.35">
      <c r="A254" s="8">
        <v>42449</v>
      </c>
      <c r="B254" s="26" t="s">
        <v>298</v>
      </c>
      <c r="C254" s="29">
        <f t="shared" si="15"/>
        <v>1</v>
      </c>
      <c r="D254" s="7">
        <v>0.48749999999999999</v>
      </c>
      <c r="E254" s="8">
        <v>42449</v>
      </c>
      <c r="F254" s="7">
        <v>0.49722222222222223</v>
      </c>
      <c r="G254" s="2" t="s">
        <v>10</v>
      </c>
      <c r="H254" s="2" t="s">
        <v>98</v>
      </c>
      <c r="I254" s="2" t="s">
        <v>25</v>
      </c>
      <c r="J254" s="2">
        <v>6.2</v>
      </c>
      <c r="K254" s="2" t="s">
        <v>15</v>
      </c>
      <c r="L254" s="13">
        <f t="shared" si="19"/>
        <v>9.7222222222222432E-3</v>
      </c>
      <c r="M254" s="3">
        <f t="shared" si="16"/>
        <v>14.00000000000003</v>
      </c>
      <c r="N254" s="5">
        <f t="shared" si="17"/>
        <v>0.23333333333333334</v>
      </c>
      <c r="O254" s="4">
        <f t="shared" si="18"/>
        <v>26.571428571428573</v>
      </c>
    </row>
    <row r="255" spans="1:15" x14ac:dyDescent="0.35">
      <c r="A255" s="8">
        <v>42449</v>
      </c>
      <c r="B255" s="26" t="s">
        <v>298</v>
      </c>
      <c r="C255" s="29">
        <f t="shared" si="15"/>
        <v>1</v>
      </c>
      <c r="D255" s="7">
        <v>0.71388888888888891</v>
      </c>
      <c r="E255" s="8">
        <v>42449</v>
      </c>
      <c r="F255" s="7">
        <v>0.7319444444444444</v>
      </c>
      <c r="G255" s="2" t="s">
        <v>10</v>
      </c>
      <c r="H255" s="2" t="s">
        <v>25</v>
      </c>
      <c r="I255" s="2" t="s">
        <v>94</v>
      </c>
      <c r="J255" s="2">
        <v>10.4</v>
      </c>
      <c r="K255" s="2" t="s">
        <v>13</v>
      </c>
      <c r="L255" s="13">
        <f t="shared" si="19"/>
        <v>1.8055555555555491E-2</v>
      </c>
      <c r="M255" s="3">
        <f t="shared" si="16"/>
        <v>25.999999999999908</v>
      </c>
      <c r="N255" s="5">
        <f t="shared" si="17"/>
        <v>0.43333333333333335</v>
      </c>
      <c r="O255" s="4">
        <f t="shared" si="18"/>
        <v>24</v>
      </c>
    </row>
    <row r="256" spans="1:15" x14ac:dyDescent="0.35">
      <c r="A256" s="8">
        <v>42449</v>
      </c>
      <c r="B256" s="26" t="s">
        <v>298</v>
      </c>
      <c r="C256" s="29">
        <f t="shared" si="15"/>
        <v>1</v>
      </c>
      <c r="D256" s="7">
        <v>0.77361111111111114</v>
      </c>
      <c r="E256" s="8">
        <v>42449</v>
      </c>
      <c r="F256" s="7">
        <v>0.77777777777777779</v>
      </c>
      <c r="G256" s="2" t="s">
        <v>59</v>
      </c>
      <c r="H256" s="2" t="s">
        <v>94</v>
      </c>
      <c r="I256" s="2" t="s">
        <v>99</v>
      </c>
      <c r="J256" s="2">
        <v>1.2</v>
      </c>
      <c r="K256" s="2" t="s">
        <v>13</v>
      </c>
      <c r="L256" s="13">
        <f t="shared" si="19"/>
        <v>4.1666666666666519E-3</v>
      </c>
      <c r="M256" s="3">
        <f t="shared" si="16"/>
        <v>5.9999999999999787</v>
      </c>
      <c r="N256" s="5">
        <f t="shared" si="17"/>
        <v>0.1</v>
      </c>
      <c r="O256" s="4">
        <f t="shared" si="18"/>
        <v>11.999999999999998</v>
      </c>
    </row>
    <row r="257" spans="1:15" x14ac:dyDescent="0.35">
      <c r="A257" s="8">
        <v>42449</v>
      </c>
      <c r="B257" s="26" t="s">
        <v>298</v>
      </c>
      <c r="C257" s="29">
        <f t="shared" si="15"/>
        <v>1</v>
      </c>
      <c r="D257" s="7">
        <v>0.78125</v>
      </c>
      <c r="E257" s="8">
        <v>42449</v>
      </c>
      <c r="F257" s="7">
        <v>0.79583333333333328</v>
      </c>
      <c r="G257" s="2" t="s">
        <v>10</v>
      </c>
      <c r="H257" s="2" t="s">
        <v>99</v>
      </c>
      <c r="I257" s="2" t="s">
        <v>25</v>
      </c>
      <c r="J257" s="2">
        <v>9.6</v>
      </c>
      <c r="K257" s="2" t="s">
        <v>17</v>
      </c>
      <c r="L257" s="13">
        <f t="shared" si="19"/>
        <v>1.4583333333333282E-2</v>
      </c>
      <c r="M257" s="3">
        <f t="shared" si="16"/>
        <v>20.999999999999925</v>
      </c>
      <c r="N257" s="5">
        <f t="shared" si="17"/>
        <v>0.35</v>
      </c>
      <c r="O257" s="4">
        <f t="shared" si="18"/>
        <v>27.428571428571431</v>
      </c>
    </row>
    <row r="258" spans="1:15" x14ac:dyDescent="0.35">
      <c r="A258" s="8">
        <v>42450</v>
      </c>
      <c r="B258" s="26" t="s">
        <v>298</v>
      </c>
      <c r="C258" s="29">
        <f t="shared" ref="C258:C321" si="20">WEEKDAY(A258)</f>
        <v>2</v>
      </c>
      <c r="D258" s="7">
        <v>0.43125000000000002</v>
      </c>
      <c r="E258" s="8">
        <v>42450</v>
      </c>
      <c r="F258" s="7">
        <v>0.43472222222222223</v>
      </c>
      <c r="G258" s="2" t="s">
        <v>59</v>
      </c>
      <c r="H258" s="2" t="s">
        <v>25</v>
      </c>
      <c r="I258" s="2" t="s">
        <v>35</v>
      </c>
      <c r="J258" s="2">
        <v>1</v>
      </c>
      <c r="K258" s="2" t="s">
        <v>13</v>
      </c>
      <c r="L258" s="13">
        <f t="shared" si="19"/>
        <v>3.4722222222222099E-3</v>
      </c>
      <c r="M258" s="3">
        <f t="shared" ref="M258:M321" si="21">(F258-D258)*24*60</f>
        <v>4.9999999999999822</v>
      </c>
      <c r="N258" s="5">
        <f t="shared" ref="N258:N321" si="22">(HOUR(L258)*60+MINUTE(L258))/60</f>
        <v>8.3333333333333329E-2</v>
      </c>
      <c r="O258" s="4">
        <f t="shared" ref="O258:O321" si="23">J258/N258</f>
        <v>12</v>
      </c>
    </row>
    <row r="259" spans="1:15" x14ac:dyDescent="0.35">
      <c r="A259" s="8">
        <v>42450</v>
      </c>
      <c r="B259" s="26" t="s">
        <v>298</v>
      </c>
      <c r="C259" s="29">
        <f t="shared" si="20"/>
        <v>2</v>
      </c>
      <c r="D259" s="7">
        <v>0.67013888888888884</v>
      </c>
      <c r="E259" s="8">
        <v>42450</v>
      </c>
      <c r="F259" s="7">
        <v>0.67569444444444449</v>
      </c>
      <c r="G259" s="2" t="s">
        <v>10</v>
      </c>
      <c r="H259" s="2" t="s">
        <v>35</v>
      </c>
      <c r="I259" s="2" t="s">
        <v>25</v>
      </c>
      <c r="J259" s="2">
        <v>0.9</v>
      </c>
      <c r="K259" s="2" t="s">
        <v>12</v>
      </c>
      <c r="L259" s="13">
        <f t="shared" si="19"/>
        <v>5.5555555555556468E-3</v>
      </c>
      <c r="M259" s="3">
        <f t="shared" si="21"/>
        <v>8.0000000000001315</v>
      </c>
      <c r="N259" s="5">
        <f t="shared" si="22"/>
        <v>0.13333333333333333</v>
      </c>
      <c r="O259" s="4">
        <f t="shared" si="23"/>
        <v>6.75</v>
      </c>
    </row>
    <row r="260" spans="1:15" x14ac:dyDescent="0.35">
      <c r="A260" s="8">
        <v>42450</v>
      </c>
      <c r="B260" s="26" t="s">
        <v>298</v>
      </c>
      <c r="C260" s="29">
        <f t="shared" si="20"/>
        <v>2</v>
      </c>
      <c r="D260" s="7">
        <v>0.79097222222222219</v>
      </c>
      <c r="E260" s="8">
        <v>42450</v>
      </c>
      <c r="F260" s="7">
        <v>0.80208333333333337</v>
      </c>
      <c r="G260" s="2" t="s">
        <v>10</v>
      </c>
      <c r="H260" s="2" t="s">
        <v>25</v>
      </c>
      <c r="I260" s="2" t="s">
        <v>94</v>
      </c>
      <c r="J260" s="2">
        <v>8.8000000000000007</v>
      </c>
      <c r="K260" s="2" t="s">
        <v>13</v>
      </c>
      <c r="L260" s="13">
        <f t="shared" ref="L260:L323" si="24">IF(F260&gt;D260,F260-D260,F260-D260+1)</f>
        <v>1.1111111111111183E-2</v>
      </c>
      <c r="M260" s="3">
        <f t="shared" si="21"/>
        <v>16.000000000000103</v>
      </c>
      <c r="N260" s="5">
        <f t="shared" si="22"/>
        <v>0.26666666666666666</v>
      </c>
      <c r="O260" s="4">
        <f t="shared" si="23"/>
        <v>33</v>
      </c>
    </row>
    <row r="261" spans="1:15" x14ac:dyDescent="0.35">
      <c r="A261" s="8">
        <v>42450</v>
      </c>
      <c r="B261" s="26" t="s">
        <v>298</v>
      </c>
      <c r="C261" s="29">
        <f t="shared" si="20"/>
        <v>2</v>
      </c>
      <c r="D261" s="7">
        <v>0.84583333333333333</v>
      </c>
      <c r="E261" s="8">
        <v>42450</v>
      </c>
      <c r="F261" s="7">
        <v>0.87152777777777779</v>
      </c>
      <c r="G261" s="2" t="s">
        <v>10</v>
      </c>
      <c r="H261" s="2" t="s">
        <v>94</v>
      </c>
      <c r="I261" s="2" t="s">
        <v>25</v>
      </c>
      <c r="J261" s="2">
        <v>25.6</v>
      </c>
      <c r="K261" s="2" t="s">
        <v>12</v>
      </c>
      <c r="L261" s="13">
        <f t="shared" si="24"/>
        <v>2.5694444444444464E-2</v>
      </c>
      <c r="M261" s="3">
        <f t="shared" si="21"/>
        <v>37.000000000000028</v>
      </c>
      <c r="N261" s="5">
        <f t="shared" si="22"/>
        <v>0.6166666666666667</v>
      </c>
      <c r="O261" s="4">
        <f t="shared" si="23"/>
        <v>41.513513513513516</v>
      </c>
    </row>
    <row r="262" spans="1:15" x14ac:dyDescent="0.35">
      <c r="A262" s="8">
        <v>42451</v>
      </c>
      <c r="B262" s="26" t="s">
        <v>298</v>
      </c>
      <c r="C262" s="29">
        <f t="shared" si="20"/>
        <v>3</v>
      </c>
      <c r="D262" s="7">
        <v>0.26180555555555557</v>
      </c>
      <c r="E262" s="8">
        <v>42451</v>
      </c>
      <c r="F262" s="7">
        <v>0.27986111111111112</v>
      </c>
      <c r="G262" s="2" t="s">
        <v>10</v>
      </c>
      <c r="H262" s="2" t="s">
        <v>25</v>
      </c>
      <c r="I262" s="2" t="s">
        <v>100</v>
      </c>
      <c r="J262" s="2">
        <v>23</v>
      </c>
      <c r="K262" s="2" t="s">
        <v>12</v>
      </c>
      <c r="L262" s="13">
        <f t="shared" si="24"/>
        <v>1.8055555555555547E-2</v>
      </c>
      <c r="M262" s="3">
        <f t="shared" si="21"/>
        <v>25.999999999999986</v>
      </c>
      <c r="N262" s="5">
        <f t="shared" si="22"/>
        <v>0.43333333333333335</v>
      </c>
      <c r="O262" s="4">
        <f t="shared" si="23"/>
        <v>53.076923076923073</v>
      </c>
    </row>
    <row r="263" spans="1:15" x14ac:dyDescent="0.35">
      <c r="A263" s="8">
        <v>42451</v>
      </c>
      <c r="B263" s="26" t="s">
        <v>298</v>
      </c>
      <c r="C263" s="29">
        <f t="shared" si="20"/>
        <v>3</v>
      </c>
      <c r="D263" s="7">
        <v>0.50416666666666665</v>
      </c>
      <c r="E263" s="8">
        <v>42451</v>
      </c>
      <c r="F263" s="7">
        <v>0.51666666666666672</v>
      </c>
      <c r="G263" s="2" t="s">
        <v>59</v>
      </c>
      <c r="H263" s="2" t="s">
        <v>20</v>
      </c>
      <c r="I263" s="2" t="s">
        <v>19</v>
      </c>
      <c r="J263" s="2">
        <v>8.1</v>
      </c>
      <c r="K263" s="2" t="s">
        <v>13</v>
      </c>
      <c r="L263" s="13">
        <f t="shared" si="24"/>
        <v>1.2500000000000067E-2</v>
      </c>
      <c r="M263" s="3">
        <f t="shared" si="21"/>
        <v>18.000000000000096</v>
      </c>
      <c r="N263" s="5">
        <f t="shared" si="22"/>
        <v>0.3</v>
      </c>
      <c r="O263" s="4">
        <f t="shared" si="23"/>
        <v>27</v>
      </c>
    </row>
    <row r="264" spans="1:15" x14ac:dyDescent="0.35">
      <c r="A264" s="8">
        <v>42451</v>
      </c>
      <c r="B264" s="26" t="s">
        <v>298</v>
      </c>
      <c r="C264" s="29">
        <f t="shared" si="20"/>
        <v>3</v>
      </c>
      <c r="D264" s="7">
        <v>0.8</v>
      </c>
      <c r="E264" s="8">
        <v>42451</v>
      </c>
      <c r="F264" s="7">
        <v>0.80902777777777779</v>
      </c>
      <c r="G264" s="2" t="s">
        <v>59</v>
      </c>
      <c r="H264" s="2" t="s">
        <v>42</v>
      </c>
      <c r="I264" s="2" t="s">
        <v>42</v>
      </c>
      <c r="J264" s="2">
        <v>1.4</v>
      </c>
      <c r="K264" s="2" t="s">
        <v>13</v>
      </c>
      <c r="L264" s="13">
        <f t="shared" si="24"/>
        <v>9.0277777777777457E-3</v>
      </c>
      <c r="M264" s="3">
        <f t="shared" si="21"/>
        <v>12.999999999999954</v>
      </c>
      <c r="N264" s="5">
        <f t="shared" si="22"/>
        <v>0.21666666666666667</v>
      </c>
      <c r="O264" s="4">
        <f t="shared" si="23"/>
        <v>6.4615384615384608</v>
      </c>
    </row>
    <row r="265" spans="1:15" x14ac:dyDescent="0.35">
      <c r="A265" s="8">
        <v>42452</v>
      </c>
      <c r="B265" s="26" t="s">
        <v>298</v>
      </c>
      <c r="C265" s="29">
        <f t="shared" si="20"/>
        <v>4</v>
      </c>
      <c r="D265" s="7">
        <v>0.60902777777777772</v>
      </c>
      <c r="E265" s="8">
        <v>42452</v>
      </c>
      <c r="F265" s="7">
        <v>0.61250000000000004</v>
      </c>
      <c r="G265" s="2" t="s">
        <v>59</v>
      </c>
      <c r="H265" s="2" t="s">
        <v>42</v>
      </c>
      <c r="I265" s="2" t="s">
        <v>61</v>
      </c>
      <c r="J265" s="2">
        <v>1.7</v>
      </c>
      <c r="K265" s="2" t="s">
        <v>13</v>
      </c>
      <c r="L265" s="13">
        <f t="shared" si="24"/>
        <v>3.4722222222223209E-3</v>
      </c>
      <c r="M265" s="3">
        <f t="shared" si="21"/>
        <v>5.0000000000001421</v>
      </c>
      <c r="N265" s="5">
        <f t="shared" si="22"/>
        <v>8.3333333333333329E-2</v>
      </c>
      <c r="O265" s="4">
        <f t="shared" si="23"/>
        <v>20.400000000000002</v>
      </c>
    </row>
    <row r="266" spans="1:15" x14ac:dyDescent="0.35">
      <c r="A266" s="8">
        <v>42452</v>
      </c>
      <c r="B266" s="26" t="s">
        <v>298</v>
      </c>
      <c r="C266" s="29">
        <f t="shared" si="20"/>
        <v>4</v>
      </c>
      <c r="D266" s="7">
        <v>0.62013888888888891</v>
      </c>
      <c r="E266" s="8">
        <v>42452</v>
      </c>
      <c r="F266" s="7">
        <v>0.62430555555555556</v>
      </c>
      <c r="G266" s="2" t="s">
        <v>59</v>
      </c>
      <c r="H266" s="2" t="s">
        <v>61</v>
      </c>
      <c r="I266" s="2" t="s">
        <v>42</v>
      </c>
      <c r="J266" s="2">
        <v>1.6</v>
      </c>
      <c r="K266" s="2" t="s">
        <v>13</v>
      </c>
      <c r="L266" s="13">
        <f t="shared" si="24"/>
        <v>4.1666666666666519E-3</v>
      </c>
      <c r="M266" s="3">
        <f t="shared" si="21"/>
        <v>5.9999999999999787</v>
      </c>
      <c r="N266" s="5">
        <f t="shared" si="22"/>
        <v>0.1</v>
      </c>
      <c r="O266" s="4">
        <f t="shared" si="23"/>
        <v>16</v>
      </c>
    </row>
    <row r="267" spans="1:15" x14ac:dyDescent="0.35">
      <c r="A267" s="8">
        <v>42453</v>
      </c>
      <c r="B267" s="26" t="s">
        <v>298</v>
      </c>
      <c r="C267" s="29">
        <f t="shared" si="20"/>
        <v>5</v>
      </c>
      <c r="D267" s="7">
        <v>0.82430555555555551</v>
      </c>
      <c r="E267" s="8">
        <v>42453</v>
      </c>
      <c r="F267" s="7">
        <v>0.82916666666666672</v>
      </c>
      <c r="G267" s="2" t="s">
        <v>59</v>
      </c>
      <c r="H267" s="2" t="s">
        <v>42</v>
      </c>
      <c r="I267" s="2" t="s">
        <v>48</v>
      </c>
      <c r="J267" s="2">
        <v>2</v>
      </c>
      <c r="K267" s="2" t="s">
        <v>13</v>
      </c>
      <c r="L267" s="13">
        <f t="shared" si="24"/>
        <v>4.8611111111112049E-3</v>
      </c>
      <c r="M267" s="3">
        <f t="shared" si="21"/>
        <v>7.000000000000135</v>
      </c>
      <c r="N267" s="5">
        <f t="shared" si="22"/>
        <v>0.11666666666666667</v>
      </c>
      <c r="O267" s="4">
        <f t="shared" si="23"/>
        <v>17.142857142857142</v>
      </c>
    </row>
    <row r="268" spans="1:15" x14ac:dyDescent="0.35">
      <c r="A268" s="8">
        <v>42453</v>
      </c>
      <c r="B268" s="26" t="s">
        <v>298</v>
      </c>
      <c r="C268" s="29">
        <f t="shared" si="20"/>
        <v>5</v>
      </c>
      <c r="D268" s="7">
        <v>0.8569444444444444</v>
      </c>
      <c r="E268" s="8">
        <v>42453</v>
      </c>
      <c r="F268" s="7">
        <v>0.86111111111111116</v>
      </c>
      <c r="G268" s="2" t="s">
        <v>10</v>
      </c>
      <c r="H268" s="2" t="s">
        <v>48</v>
      </c>
      <c r="I268" s="2" t="s">
        <v>42</v>
      </c>
      <c r="J268" s="2">
        <v>2.2000000000000002</v>
      </c>
      <c r="K268" s="2" t="s">
        <v>13</v>
      </c>
      <c r="L268" s="13">
        <f t="shared" si="24"/>
        <v>4.1666666666667629E-3</v>
      </c>
      <c r="M268" s="3">
        <f t="shared" si="21"/>
        <v>6.0000000000001386</v>
      </c>
      <c r="N268" s="5">
        <f t="shared" si="22"/>
        <v>0.1</v>
      </c>
      <c r="O268" s="4">
        <f t="shared" si="23"/>
        <v>22</v>
      </c>
    </row>
    <row r="269" spans="1:15" x14ac:dyDescent="0.35">
      <c r="A269" s="8">
        <v>42454</v>
      </c>
      <c r="B269" s="26" t="s">
        <v>298</v>
      </c>
      <c r="C269" s="29">
        <f t="shared" si="20"/>
        <v>6</v>
      </c>
      <c r="D269" s="7">
        <v>0.55833333333333335</v>
      </c>
      <c r="E269" s="8">
        <v>42454</v>
      </c>
      <c r="F269" s="7">
        <v>0.68194444444444446</v>
      </c>
      <c r="G269" s="2" t="s">
        <v>10</v>
      </c>
      <c r="H269" s="2" t="s">
        <v>19</v>
      </c>
      <c r="I269" s="2" t="s">
        <v>101</v>
      </c>
      <c r="J269" s="2">
        <v>144</v>
      </c>
      <c r="K269" s="2" t="s">
        <v>17</v>
      </c>
      <c r="L269" s="13">
        <f t="shared" si="24"/>
        <v>0.12361111111111112</v>
      </c>
      <c r="M269" s="3">
        <f t="shared" si="21"/>
        <v>178</v>
      </c>
      <c r="N269" s="5">
        <f t="shared" si="22"/>
        <v>2.9666666666666668</v>
      </c>
      <c r="O269" s="4">
        <f t="shared" si="23"/>
        <v>48.539325842696627</v>
      </c>
    </row>
    <row r="270" spans="1:15" x14ac:dyDescent="0.35">
      <c r="A270" s="8">
        <v>42454</v>
      </c>
      <c r="B270" s="26" t="s">
        <v>298</v>
      </c>
      <c r="C270" s="29">
        <f t="shared" si="20"/>
        <v>6</v>
      </c>
      <c r="D270" s="7">
        <v>0.70277777777777772</v>
      </c>
      <c r="E270" s="8">
        <v>42454</v>
      </c>
      <c r="F270" s="7">
        <v>0.93194444444444446</v>
      </c>
      <c r="G270" s="2" t="s">
        <v>10</v>
      </c>
      <c r="H270" s="2" t="s">
        <v>101</v>
      </c>
      <c r="I270" s="2" t="s">
        <v>102</v>
      </c>
      <c r="J270" s="2">
        <v>310.3</v>
      </c>
      <c r="K270" s="2" t="s">
        <v>17</v>
      </c>
      <c r="L270" s="13">
        <f t="shared" si="24"/>
        <v>0.22916666666666674</v>
      </c>
      <c r="M270" s="3">
        <f t="shared" si="21"/>
        <v>330.00000000000011</v>
      </c>
      <c r="N270" s="5">
        <f t="shared" si="22"/>
        <v>5.5</v>
      </c>
      <c r="O270" s="4">
        <f t="shared" si="23"/>
        <v>56.418181818181822</v>
      </c>
    </row>
    <row r="271" spans="1:15" x14ac:dyDescent="0.35">
      <c r="A271" s="8">
        <v>42454</v>
      </c>
      <c r="B271" s="26" t="s">
        <v>298</v>
      </c>
      <c r="C271" s="29">
        <f t="shared" si="20"/>
        <v>6</v>
      </c>
      <c r="D271" s="7">
        <v>0.95416666666666672</v>
      </c>
      <c r="E271" s="8">
        <v>42455</v>
      </c>
      <c r="F271" s="7">
        <v>6.8750000000000006E-2</v>
      </c>
      <c r="G271" s="2" t="s">
        <v>10</v>
      </c>
      <c r="H271" s="2" t="s">
        <v>102</v>
      </c>
      <c r="I271" s="2" t="s">
        <v>103</v>
      </c>
      <c r="J271" s="2">
        <v>201</v>
      </c>
      <c r="K271" s="2" t="s">
        <v>15</v>
      </c>
      <c r="L271" s="13">
        <f t="shared" si="24"/>
        <v>0.11458333333333326</v>
      </c>
      <c r="M271" s="3">
        <f t="shared" si="21"/>
        <v>-1275</v>
      </c>
      <c r="N271" s="5">
        <f t="shared" si="22"/>
        <v>2.75</v>
      </c>
      <c r="O271" s="4">
        <f t="shared" si="23"/>
        <v>73.090909090909093</v>
      </c>
    </row>
    <row r="272" spans="1:15" x14ac:dyDescent="0.35">
      <c r="A272" s="8">
        <v>42455</v>
      </c>
      <c r="B272" s="26" t="s">
        <v>298</v>
      </c>
      <c r="C272" s="29">
        <f t="shared" si="20"/>
        <v>7</v>
      </c>
      <c r="D272" s="7">
        <v>0.58680555555555558</v>
      </c>
      <c r="E272" s="8">
        <v>42455</v>
      </c>
      <c r="F272" s="7">
        <v>0.60347222222222219</v>
      </c>
      <c r="G272" s="2" t="s">
        <v>59</v>
      </c>
      <c r="H272" s="2" t="s">
        <v>104</v>
      </c>
      <c r="I272" s="2" t="s">
        <v>105</v>
      </c>
      <c r="J272" s="2">
        <v>6.7</v>
      </c>
      <c r="K272" s="2" t="s">
        <v>13</v>
      </c>
      <c r="L272" s="13">
        <f t="shared" si="24"/>
        <v>1.6666666666666607E-2</v>
      </c>
      <c r="M272" s="3">
        <f t="shared" si="21"/>
        <v>23.999999999999915</v>
      </c>
      <c r="N272" s="5">
        <f t="shared" si="22"/>
        <v>0.4</v>
      </c>
      <c r="O272" s="4">
        <f t="shared" si="23"/>
        <v>16.75</v>
      </c>
    </row>
    <row r="273" spans="1:15" x14ac:dyDescent="0.35">
      <c r="A273" s="8">
        <v>42455</v>
      </c>
      <c r="B273" s="26" t="s">
        <v>298</v>
      </c>
      <c r="C273" s="29">
        <f t="shared" si="20"/>
        <v>7</v>
      </c>
      <c r="D273" s="7">
        <v>0.6381944444444444</v>
      </c>
      <c r="E273" s="8">
        <v>42455</v>
      </c>
      <c r="F273" s="7">
        <v>0.65902777777777777</v>
      </c>
      <c r="G273" s="2" t="s">
        <v>59</v>
      </c>
      <c r="H273" s="2" t="s">
        <v>103</v>
      </c>
      <c r="I273" s="2" t="s">
        <v>106</v>
      </c>
      <c r="J273" s="2">
        <v>8.8000000000000007</v>
      </c>
      <c r="K273" s="2" t="s">
        <v>13</v>
      </c>
      <c r="L273" s="13">
        <f t="shared" si="24"/>
        <v>2.083333333333337E-2</v>
      </c>
      <c r="M273" s="3">
        <f t="shared" si="21"/>
        <v>30.000000000000053</v>
      </c>
      <c r="N273" s="5">
        <f t="shared" si="22"/>
        <v>0.5</v>
      </c>
      <c r="O273" s="4">
        <f t="shared" si="23"/>
        <v>17.600000000000001</v>
      </c>
    </row>
    <row r="274" spans="1:15" x14ac:dyDescent="0.35">
      <c r="A274" s="8">
        <v>42455</v>
      </c>
      <c r="B274" s="26" t="s">
        <v>298</v>
      </c>
      <c r="C274" s="29">
        <f t="shared" si="20"/>
        <v>7</v>
      </c>
      <c r="D274" s="7">
        <v>0.68472222222222223</v>
      </c>
      <c r="E274" s="8">
        <v>42455</v>
      </c>
      <c r="F274" s="7">
        <v>0.6875</v>
      </c>
      <c r="G274" s="2" t="s">
        <v>59</v>
      </c>
      <c r="H274" s="2" t="s">
        <v>107</v>
      </c>
      <c r="I274" s="2" t="s">
        <v>107</v>
      </c>
      <c r="J274" s="2">
        <v>1.2</v>
      </c>
      <c r="K274" s="2" t="s">
        <v>13</v>
      </c>
      <c r="L274" s="13">
        <f t="shared" si="24"/>
        <v>2.7777777777777679E-3</v>
      </c>
      <c r="M274" s="3">
        <f t="shared" si="21"/>
        <v>3.9999999999999858</v>
      </c>
      <c r="N274" s="5">
        <f t="shared" si="22"/>
        <v>6.6666666666666666E-2</v>
      </c>
      <c r="O274" s="4">
        <f t="shared" si="23"/>
        <v>18</v>
      </c>
    </row>
    <row r="275" spans="1:15" x14ac:dyDescent="0.35">
      <c r="A275" s="8">
        <v>42456</v>
      </c>
      <c r="B275" s="26" t="s">
        <v>298</v>
      </c>
      <c r="C275" s="29">
        <f t="shared" si="20"/>
        <v>1</v>
      </c>
      <c r="D275" s="7">
        <v>2.1527777777777778E-2</v>
      </c>
      <c r="E275" s="8">
        <v>42456</v>
      </c>
      <c r="F275" s="7">
        <v>2.7777777777777776E-2</v>
      </c>
      <c r="G275" s="2" t="s">
        <v>10</v>
      </c>
      <c r="H275" s="2" t="s">
        <v>107</v>
      </c>
      <c r="I275" s="2" t="s">
        <v>107</v>
      </c>
      <c r="J275" s="2">
        <v>2.1</v>
      </c>
      <c r="K275" s="2" t="s">
        <v>14</v>
      </c>
      <c r="L275" s="13">
        <f t="shared" si="24"/>
        <v>6.2499999999999986E-3</v>
      </c>
      <c r="M275" s="3">
        <f t="shared" si="21"/>
        <v>8.9999999999999982</v>
      </c>
      <c r="N275" s="5">
        <f t="shared" si="22"/>
        <v>0.15</v>
      </c>
      <c r="O275" s="4">
        <f t="shared" si="23"/>
        <v>14.000000000000002</v>
      </c>
    </row>
    <row r="276" spans="1:15" x14ac:dyDescent="0.35">
      <c r="A276" s="8">
        <v>42456</v>
      </c>
      <c r="B276" s="26" t="s">
        <v>298</v>
      </c>
      <c r="C276" s="29">
        <f t="shared" si="20"/>
        <v>1</v>
      </c>
      <c r="D276" s="7">
        <v>4.9305555555555554E-2</v>
      </c>
      <c r="E276" s="8">
        <v>42456</v>
      </c>
      <c r="F276" s="7">
        <v>5.7638888888888892E-2</v>
      </c>
      <c r="G276" s="2" t="s">
        <v>10</v>
      </c>
      <c r="H276" s="2" t="s">
        <v>106</v>
      </c>
      <c r="I276" s="2" t="s">
        <v>103</v>
      </c>
      <c r="J276" s="2">
        <v>6.6</v>
      </c>
      <c r="K276" s="2" t="s">
        <v>12</v>
      </c>
      <c r="L276" s="13">
        <f t="shared" si="24"/>
        <v>8.3333333333333384E-3</v>
      </c>
      <c r="M276" s="3">
        <f t="shared" si="21"/>
        <v>12.000000000000007</v>
      </c>
      <c r="N276" s="5">
        <f t="shared" si="22"/>
        <v>0.2</v>
      </c>
      <c r="O276" s="4">
        <f t="shared" si="23"/>
        <v>32.999999999999993</v>
      </c>
    </row>
    <row r="277" spans="1:15" x14ac:dyDescent="0.35">
      <c r="A277" s="8">
        <v>42456</v>
      </c>
      <c r="B277" s="26" t="s">
        <v>298</v>
      </c>
      <c r="C277" s="29">
        <f t="shared" si="20"/>
        <v>1</v>
      </c>
      <c r="D277" s="7">
        <v>0.64652777777777781</v>
      </c>
      <c r="E277" s="8">
        <v>42456</v>
      </c>
      <c r="F277" s="7">
        <v>0.66388888888888886</v>
      </c>
      <c r="G277" s="2" t="s">
        <v>10</v>
      </c>
      <c r="H277" s="2" t="s">
        <v>103</v>
      </c>
      <c r="I277" s="2" t="s">
        <v>106</v>
      </c>
      <c r="J277" s="2">
        <v>6.1</v>
      </c>
      <c r="K277" s="2" t="s">
        <v>17</v>
      </c>
      <c r="L277" s="13">
        <f t="shared" si="24"/>
        <v>1.7361111111111049E-2</v>
      </c>
      <c r="M277" s="3">
        <f t="shared" si="21"/>
        <v>24.999999999999911</v>
      </c>
      <c r="N277" s="5">
        <f t="shared" si="22"/>
        <v>0.41666666666666669</v>
      </c>
      <c r="O277" s="4">
        <f t="shared" si="23"/>
        <v>14.639999999999999</v>
      </c>
    </row>
    <row r="278" spans="1:15" x14ac:dyDescent="0.35">
      <c r="A278" s="8">
        <v>42456</v>
      </c>
      <c r="B278" s="26" t="s">
        <v>298</v>
      </c>
      <c r="C278" s="29">
        <f t="shared" si="20"/>
        <v>1</v>
      </c>
      <c r="D278" s="7">
        <v>0.8930555555555556</v>
      </c>
      <c r="E278" s="8">
        <v>42456</v>
      </c>
      <c r="F278" s="7">
        <v>0.90347222222222223</v>
      </c>
      <c r="G278" s="2" t="s">
        <v>59</v>
      </c>
      <c r="H278" s="2" t="s">
        <v>106</v>
      </c>
      <c r="I278" s="2" t="s">
        <v>106</v>
      </c>
      <c r="J278" s="2">
        <v>6.9</v>
      </c>
      <c r="K278" s="2" t="s">
        <v>13</v>
      </c>
      <c r="L278" s="13">
        <f t="shared" si="24"/>
        <v>1.041666666666663E-2</v>
      </c>
      <c r="M278" s="3">
        <f t="shared" si="21"/>
        <v>14.999999999999947</v>
      </c>
      <c r="N278" s="5">
        <f t="shared" si="22"/>
        <v>0.25</v>
      </c>
      <c r="O278" s="4">
        <f t="shared" si="23"/>
        <v>27.6</v>
      </c>
    </row>
    <row r="279" spans="1:15" x14ac:dyDescent="0.35">
      <c r="A279" s="8">
        <v>42456</v>
      </c>
      <c r="B279" s="26" t="s">
        <v>298</v>
      </c>
      <c r="C279" s="29">
        <f t="shared" si="20"/>
        <v>1</v>
      </c>
      <c r="D279" s="7">
        <v>0.96111111111111114</v>
      </c>
      <c r="E279" s="8">
        <v>42456</v>
      </c>
      <c r="F279" s="7">
        <v>0.97083333333333333</v>
      </c>
      <c r="G279" s="2" t="s">
        <v>59</v>
      </c>
      <c r="H279" s="2" t="s">
        <v>106</v>
      </c>
      <c r="I279" s="2" t="s">
        <v>103</v>
      </c>
      <c r="J279" s="2">
        <v>7.3</v>
      </c>
      <c r="K279" s="2" t="s">
        <v>13</v>
      </c>
      <c r="L279" s="13">
        <f t="shared" si="24"/>
        <v>9.7222222222221877E-3</v>
      </c>
      <c r="M279" s="3">
        <f t="shared" si="21"/>
        <v>13.99999999999995</v>
      </c>
      <c r="N279" s="5">
        <f t="shared" si="22"/>
        <v>0.23333333333333334</v>
      </c>
      <c r="O279" s="4">
        <f t="shared" si="23"/>
        <v>31.285714285714285</v>
      </c>
    </row>
    <row r="280" spans="1:15" x14ac:dyDescent="0.35">
      <c r="A280" s="8">
        <v>42457</v>
      </c>
      <c r="B280" s="26" t="s">
        <v>298</v>
      </c>
      <c r="C280" s="29">
        <f t="shared" si="20"/>
        <v>2</v>
      </c>
      <c r="D280" s="7">
        <v>0.52013888888888893</v>
      </c>
      <c r="E280" s="8">
        <v>42457</v>
      </c>
      <c r="F280" s="7">
        <v>0.52916666666666667</v>
      </c>
      <c r="G280" s="2" t="s">
        <v>59</v>
      </c>
      <c r="H280" s="2" t="s">
        <v>103</v>
      </c>
      <c r="I280" s="2" t="s">
        <v>106</v>
      </c>
      <c r="J280" s="2">
        <v>3.6</v>
      </c>
      <c r="K280" s="2" t="s">
        <v>13</v>
      </c>
      <c r="L280" s="13">
        <f t="shared" si="24"/>
        <v>9.0277777777777457E-3</v>
      </c>
      <c r="M280" s="3">
        <f t="shared" si="21"/>
        <v>12.999999999999954</v>
      </c>
      <c r="N280" s="5">
        <f t="shared" si="22"/>
        <v>0.21666666666666667</v>
      </c>
      <c r="O280" s="4">
        <f t="shared" si="23"/>
        <v>16.615384615384617</v>
      </c>
    </row>
    <row r="281" spans="1:15" x14ac:dyDescent="0.35">
      <c r="A281" s="8">
        <v>42457</v>
      </c>
      <c r="B281" s="26" t="s">
        <v>298</v>
      </c>
      <c r="C281" s="29">
        <f t="shared" si="20"/>
        <v>2</v>
      </c>
      <c r="D281" s="7">
        <v>0.8125</v>
      </c>
      <c r="E281" s="8">
        <v>42457</v>
      </c>
      <c r="F281" s="7">
        <v>0.84930555555555554</v>
      </c>
      <c r="G281" s="2" t="s">
        <v>59</v>
      </c>
      <c r="H281" s="2" t="s">
        <v>104</v>
      </c>
      <c r="I281" s="2" t="s">
        <v>108</v>
      </c>
      <c r="J281" s="2">
        <v>27.2</v>
      </c>
      <c r="K281" s="2" t="s">
        <v>13</v>
      </c>
      <c r="L281" s="13">
        <f t="shared" si="24"/>
        <v>3.6805555555555536E-2</v>
      </c>
      <c r="M281" s="3">
        <f t="shared" si="21"/>
        <v>52.999999999999972</v>
      </c>
      <c r="N281" s="5">
        <f t="shared" si="22"/>
        <v>0.8833333333333333</v>
      </c>
      <c r="O281" s="4">
        <f t="shared" si="23"/>
        <v>30.79245283018868</v>
      </c>
    </row>
    <row r="282" spans="1:15" x14ac:dyDescent="0.35">
      <c r="A282" s="8">
        <v>42457</v>
      </c>
      <c r="B282" s="26" t="s">
        <v>298</v>
      </c>
      <c r="C282" s="29">
        <f t="shared" si="20"/>
        <v>2</v>
      </c>
      <c r="D282" s="7">
        <v>0.95486111111111116</v>
      </c>
      <c r="E282" s="8">
        <v>42457</v>
      </c>
      <c r="F282" s="7">
        <v>0.97638888888888886</v>
      </c>
      <c r="G282" s="2" t="s">
        <v>59</v>
      </c>
      <c r="H282" s="2" t="s">
        <v>106</v>
      </c>
      <c r="I282" s="2" t="s">
        <v>103</v>
      </c>
      <c r="J282" s="2">
        <v>25.7</v>
      </c>
      <c r="K282" s="2" t="s">
        <v>13</v>
      </c>
      <c r="L282" s="13">
        <f t="shared" si="24"/>
        <v>2.1527777777777701E-2</v>
      </c>
      <c r="M282" s="3">
        <f t="shared" si="21"/>
        <v>30.99999999999989</v>
      </c>
      <c r="N282" s="5">
        <f t="shared" si="22"/>
        <v>0.51666666666666672</v>
      </c>
      <c r="O282" s="4">
        <f t="shared" si="23"/>
        <v>49.741935483870961</v>
      </c>
    </row>
    <row r="283" spans="1:15" x14ac:dyDescent="0.35">
      <c r="A283" s="8">
        <v>42458</v>
      </c>
      <c r="B283" s="26" t="s">
        <v>298</v>
      </c>
      <c r="C283" s="29">
        <f t="shared" si="20"/>
        <v>3</v>
      </c>
      <c r="D283" s="7">
        <v>0.64375000000000004</v>
      </c>
      <c r="E283" s="8">
        <v>42458</v>
      </c>
      <c r="F283" s="7">
        <v>0.6743055555555556</v>
      </c>
      <c r="G283" s="2" t="s">
        <v>59</v>
      </c>
      <c r="H283" s="2" t="s">
        <v>103</v>
      </c>
      <c r="I283" s="2" t="s">
        <v>106</v>
      </c>
      <c r="J283" s="2">
        <v>13.6</v>
      </c>
      <c r="K283" s="2" t="s">
        <v>13</v>
      </c>
      <c r="L283" s="13">
        <f t="shared" si="24"/>
        <v>3.0555555555555558E-2</v>
      </c>
      <c r="M283" s="3">
        <f t="shared" si="21"/>
        <v>44</v>
      </c>
      <c r="N283" s="5">
        <f t="shared" si="22"/>
        <v>0.73333333333333328</v>
      </c>
      <c r="O283" s="4">
        <f t="shared" si="23"/>
        <v>18.545454545454547</v>
      </c>
    </row>
    <row r="284" spans="1:15" x14ac:dyDescent="0.35">
      <c r="A284" s="8">
        <v>42458</v>
      </c>
      <c r="B284" s="26" t="s">
        <v>298</v>
      </c>
      <c r="C284" s="29">
        <f t="shared" si="20"/>
        <v>3</v>
      </c>
      <c r="D284" s="7">
        <v>0.76388888888888884</v>
      </c>
      <c r="E284" s="8">
        <v>42458</v>
      </c>
      <c r="F284" s="7">
        <v>0.77708333333333335</v>
      </c>
      <c r="G284" s="2" t="s">
        <v>59</v>
      </c>
      <c r="H284" s="2" t="s">
        <v>109</v>
      </c>
      <c r="I284" s="2" t="s">
        <v>110</v>
      </c>
      <c r="J284" s="2">
        <v>6.2</v>
      </c>
      <c r="K284" s="2" t="s">
        <v>13</v>
      </c>
      <c r="L284" s="13">
        <f t="shared" si="24"/>
        <v>1.3194444444444509E-2</v>
      </c>
      <c r="M284" s="3">
        <f t="shared" si="21"/>
        <v>19.000000000000092</v>
      </c>
      <c r="N284" s="5">
        <f t="shared" si="22"/>
        <v>0.31666666666666665</v>
      </c>
      <c r="O284" s="4">
        <f t="shared" si="23"/>
        <v>19.578947368421055</v>
      </c>
    </row>
    <row r="285" spans="1:15" x14ac:dyDescent="0.35">
      <c r="A285" s="8">
        <v>42458</v>
      </c>
      <c r="B285" s="26" t="s">
        <v>298</v>
      </c>
      <c r="C285" s="29">
        <f t="shared" si="20"/>
        <v>3</v>
      </c>
      <c r="D285" s="7">
        <v>0.85347222222222219</v>
      </c>
      <c r="E285" s="8">
        <v>42458</v>
      </c>
      <c r="F285" s="7">
        <v>0.86388888888888893</v>
      </c>
      <c r="G285" s="2" t="s">
        <v>59</v>
      </c>
      <c r="H285" s="2" t="s">
        <v>110</v>
      </c>
      <c r="I285" s="2" t="s">
        <v>109</v>
      </c>
      <c r="J285" s="2">
        <v>6</v>
      </c>
      <c r="K285" s="2" t="s">
        <v>13</v>
      </c>
      <c r="L285" s="13">
        <f t="shared" si="24"/>
        <v>1.0416666666666741E-2</v>
      </c>
      <c r="M285" s="3">
        <f t="shared" si="21"/>
        <v>15.000000000000107</v>
      </c>
      <c r="N285" s="5">
        <f t="shared" si="22"/>
        <v>0.25</v>
      </c>
      <c r="O285" s="4">
        <f t="shared" si="23"/>
        <v>24</v>
      </c>
    </row>
    <row r="286" spans="1:15" x14ac:dyDescent="0.35">
      <c r="A286" s="8">
        <v>42458</v>
      </c>
      <c r="B286" s="26" t="s">
        <v>298</v>
      </c>
      <c r="C286" s="29">
        <f t="shared" si="20"/>
        <v>3</v>
      </c>
      <c r="D286" s="7">
        <v>0.96111111111111114</v>
      </c>
      <c r="E286" s="8">
        <v>42458</v>
      </c>
      <c r="F286" s="7">
        <v>0.97291666666666665</v>
      </c>
      <c r="G286" s="2" t="s">
        <v>59</v>
      </c>
      <c r="H286" s="2" t="s">
        <v>106</v>
      </c>
      <c r="I286" s="2" t="s">
        <v>103</v>
      </c>
      <c r="J286" s="2">
        <v>13.8</v>
      </c>
      <c r="K286" s="2" t="s">
        <v>13</v>
      </c>
      <c r="L286" s="13">
        <f t="shared" si="24"/>
        <v>1.1805555555555514E-2</v>
      </c>
      <c r="M286" s="3">
        <f t="shared" si="21"/>
        <v>16.99999999999994</v>
      </c>
      <c r="N286" s="5">
        <f t="shared" si="22"/>
        <v>0.28333333333333333</v>
      </c>
      <c r="O286" s="4">
        <f t="shared" si="23"/>
        <v>48.705882352941181</v>
      </c>
    </row>
    <row r="287" spans="1:15" x14ac:dyDescent="0.35">
      <c r="A287" s="8">
        <v>42459</v>
      </c>
      <c r="B287" s="26" t="s">
        <v>298</v>
      </c>
      <c r="C287" s="29">
        <f t="shared" si="20"/>
        <v>4</v>
      </c>
      <c r="D287" s="7">
        <v>0.92013888888888884</v>
      </c>
      <c r="E287" s="8">
        <v>42459</v>
      </c>
      <c r="F287" s="7">
        <v>0.95486111111111116</v>
      </c>
      <c r="G287" s="2" t="s">
        <v>10</v>
      </c>
      <c r="H287" s="2" t="s">
        <v>106</v>
      </c>
      <c r="I287" s="2" t="s">
        <v>103</v>
      </c>
      <c r="J287" s="2">
        <v>28.8</v>
      </c>
      <c r="K287" s="2" t="s">
        <v>12</v>
      </c>
      <c r="L287" s="13">
        <f t="shared" si="24"/>
        <v>3.4722222222222321E-2</v>
      </c>
      <c r="M287" s="3">
        <f t="shared" si="21"/>
        <v>50.000000000000142</v>
      </c>
      <c r="N287" s="5">
        <f t="shared" si="22"/>
        <v>0.83333333333333337</v>
      </c>
      <c r="O287" s="4">
        <f t="shared" si="23"/>
        <v>34.56</v>
      </c>
    </row>
    <row r="288" spans="1:15" x14ac:dyDescent="0.35">
      <c r="A288" s="8">
        <v>42460</v>
      </c>
      <c r="B288" s="26" t="s">
        <v>298</v>
      </c>
      <c r="C288" s="29">
        <f t="shared" si="20"/>
        <v>5</v>
      </c>
      <c r="D288" s="7">
        <v>0.53263888888888888</v>
      </c>
      <c r="E288" s="8">
        <v>42460</v>
      </c>
      <c r="F288" s="7">
        <v>0.55694444444444446</v>
      </c>
      <c r="G288" s="2" t="s">
        <v>10</v>
      </c>
      <c r="H288" s="2" t="s">
        <v>103</v>
      </c>
      <c r="I288" s="2" t="s">
        <v>106</v>
      </c>
      <c r="J288" s="2">
        <v>16.100000000000001</v>
      </c>
      <c r="K288" s="2" t="s">
        <v>28</v>
      </c>
      <c r="L288" s="13">
        <f t="shared" si="24"/>
        <v>2.430555555555558E-2</v>
      </c>
      <c r="M288" s="3">
        <f t="shared" si="21"/>
        <v>35.000000000000036</v>
      </c>
      <c r="N288" s="5">
        <f t="shared" si="22"/>
        <v>0.58333333333333337</v>
      </c>
      <c r="O288" s="4">
        <f t="shared" si="23"/>
        <v>27.6</v>
      </c>
    </row>
    <row r="289" spans="1:15" x14ac:dyDescent="0.35">
      <c r="A289" s="8">
        <v>42460</v>
      </c>
      <c r="B289" s="26" t="s">
        <v>298</v>
      </c>
      <c r="C289" s="29">
        <f t="shared" si="20"/>
        <v>5</v>
      </c>
      <c r="D289" s="7">
        <v>0.60902777777777772</v>
      </c>
      <c r="E289" s="8">
        <v>42460</v>
      </c>
      <c r="F289" s="7">
        <v>0.63124999999999998</v>
      </c>
      <c r="G289" s="2" t="s">
        <v>10</v>
      </c>
      <c r="H289" s="2" t="s">
        <v>106</v>
      </c>
      <c r="I289" s="2" t="s">
        <v>103</v>
      </c>
      <c r="J289" s="2">
        <v>16.399999999999999</v>
      </c>
      <c r="K289" s="2" t="s">
        <v>12</v>
      </c>
      <c r="L289" s="13">
        <f t="shared" si="24"/>
        <v>2.2222222222222254E-2</v>
      </c>
      <c r="M289" s="3">
        <f t="shared" si="21"/>
        <v>32.000000000000043</v>
      </c>
      <c r="N289" s="5">
        <f t="shared" si="22"/>
        <v>0.53333333333333333</v>
      </c>
      <c r="O289" s="4">
        <f t="shared" si="23"/>
        <v>30.749999999999996</v>
      </c>
    </row>
    <row r="290" spans="1:15" x14ac:dyDescent="0.35">
      <c r="A290" s="8">
        <v>42461</v>
      </c>
      <c r="B290" s="26" t="s">
        <v>299</v>
      </c>
      <c r="C290" s="29">
        <f t="shared" si="20"/>
        <v>6</v>
      </c>
      <c r="D290" s="7">
        <v>0.57152777777777775</v>
      </c>
      <c r="E290" s="8">
        <v>42461</v>
      </c>
      <c r="F290" s="7">
        <v>0.58402777777777781</v>
      </c>
      <c r="G290" s="2" t="s">
        <v>10</v>
      </c>
      <c r="H290" s="2" t="s">
        <v>103</v>
      </c>
      <c r="I290" s="2" t="s">
        <v>103</v>
      </c>
      <c r="J290" s="2">
        <v>11</v>
      </c>
      <c r="K290" s="2" t="s">
        <v>15</v>
      </c>
      <c r="L290" s="13">
        <f t="shared" si="24"/>
        <v>1.2500000000000067E-2</v>
      </c>
      <c r="M290" s="3">
        <f t="shared" si="21"/>
        <v>18.000000000000096</v>
      </c>
      <c r="N290" s="5">
        <f t="shared" si="22"/>
        <v>0.3</v>
      </c>
      <c r="O290" s="4">
        <f t="shared" si="23"/>
        <v>36.666666666666671</v>
      </c>
    </row>
    <row r="291" spans="1:15" x14ac:dyDescent="0.35">
      <c r="A291" s="8">
        <v>42461</v>
      </c>
      <c r="B291" s="26" t="s">
        <v>299</v>
      </c>
      <c r="C291" s="29">
        <f t="shared" si="20"/>
        <v>6</v>
      </c>
      <c r="D291" s="7">
        <v>0.60833333333333328</v>
      </c>
      <c r="E291" s="8">
        <v>42461</v>
      </c>
      <c r="F291" s="7">
        <v>0.64166666666666672</v>
      </c>
      <c r="G291" s="2" t="s">
        <v>10</v>
      </c>
      <c r="H291" s="2" t="s">
        <v>103</v>
      </c>
      <c r="I291" s="2" t="s">
        <v>106</v>
      </c>
      <c r="J291" s="2">
        <v>15.5</v>
      </c>
      <c r="K291" s="2" t="s">
        <v>17</v>
      </c>
      <c r="L291" s="13">
        <f t="shared" si="24"/>
        <v>3.3333333333333437E-2</v>
      </c>
      <c r="M291" s="3">
        <f t="shared" si="21"/>
        <v>48.000000000000149</v>
      </c>
      <c r="N291" s="5">
        <f t="shared" si="22"/>
        <v>0.8</v>
      </c>
      <c r="O291" s="4">
        <f t="shared" si="23"/>
        <v>19.375</v>
      </c>
    </row>
    <row r="292" spans="1:15" x14ac:dyDescent="0.35">
      <c r="A292" s="8">
        <v>42461</v>
      </c>
      <c r="B292" s="26" t="s">
        <v>299</v>
      </c>
      <c r="C292" s="29">
        <f t="shared" si="20"/>
        <v>6</v>
      </c>
      <c r="D292" s="7">
        <v>0.66736111111111107</v>
      </c>
      <c r="E292" s="8">
        <v>42461</v>
      </c>
      <c r="F292" s="7">
        <v>0.7006944444444444</v>
      </c>
      <c r="G292" s="2" t="s">
        <v>10</v>
      </c>
      <c r="H292" s="2" t="s">
        <v>106</v>
      </c>
      <c r="I292" s="2" t="s">
        <v>103</v>
      </c>
      <c r="J292" s="2">
        <v>20.3</v>
      </c>
      <c r="K292" s="2" t="s">
        <v>15</v>
      </c>
      <c r="L292" s="13">
        <f t="shared" si="24"/>
        <v>3.3333333333333326E-2</v>
      </c>
      <c r="M292" s="3">
        <f t="shared" si="21"/>
        <v>47.999999999999986</v>
      </c>
      <c r="N292" s="5">
        <f t="shared" si="22"/>
        <v>0.8</v>
      </c>
      <c r="O292" s="4">
        <f t="shared" si="23"/>
        <v>25.375</v>
      </c>
    </row>
    <row r="293" spans="1:15" x14ac:dyDescent="0.35">
      <c r="A293" s="8">
        <v>42461</v>
      </c>
      <c r="B293" s="26" t="s">
        <v>299</v>
      </c>
      <c r="C293" s="29">
        <f t="shared" si="20"/>
        <v>6</v>
      </c>
      <c r="D293" s="7">
        <v>0.70277777777777772</v>
      </c>
      <c r="E293" s="8">
        <v>42461</v>
      </c>
      <c r="F293" s="7">
        <v>0.70625000000000004</v>
      </c>
      <c r="G293" s="2" t="s">
        <v>59</v>
      </c>
      <c r="H293" s="2" t="s">
        <v>103</v>
      </c>
      <c r="I293" s="2" t="s">
        <v>103</v>
      </c>
      <c r="J293" s="2">
        <v>0.7</v>
      </c>
      <c r="K293" s="2" t="s">
        <v>13</v>
      </c>
      <c r="L293" s="13">
        <f t="shared" si="24"/>
        <v>3.4722222222223209E-3</v>
      </c>
      <c r="M293" s="3">
        <f t="shared" si="21"/>
        <v>5.0000000000001421</v>
      </c>
      <c r="N293" s="5">
        <f t="shared" si="22"/>
        <v>8.3333333333333329E-2</v>
      </c>
      <c r="O293" s="4">
        <f t="shared" si="23"/>
        <v>8.4</v>
      </c>
    </row>
    <row r="294" spans="1:15" x14ac:dyDescent="0.35">
      <c r="A294" s="8">
        <v>42462</v>
      </c>
      <c r="B294" s="26" t="s">
        <v>299</v>
      </c>
      <c r="C294" s="29">
        <f t="shared" si="20"/>
        <v>7</v>
      </c>
      <c r="D294" s="7">
        <v>0.36666666666666664</v>
      </c>
      <c r="E294" s="8">
        <v>42462</v>
      </c>
      <c r="F294" s="7">
        <v>0.37777777777777777</v>
      </c>
      <c r="G294" s="2" t="s">
        <v>59</v>
      </c>
      <c r="H294" s="2" t="s">
        <v>103</v>
      </c>
      <c r="I294" s="2" t="s">
        <v>103</v>
      </c>
      <c r="J294" s="2">
        <v>5.5</v>
      </c>
      <c r="K294" s="2" t="s">
        <v>13</v>
      </c>
      <c r="L294" s="13">
        <f t="shared" si="24"/>
        <v>1.1111111111111127E-2</v>
      </c>
      <c r="M294" s="3">
        <f t="shared" si="21"/>
        <v>16.000000000000021</v>
      </c>
      <c r="N294" s="5">
        <f t="shared" si="22"/>
        <v>0.26666666666666666</v>
      </c>
      <c r="O294" s="4">
        <f t="shared" si="23"/>
        <v>20.625</v>
      </c>
    </row>
    <row r="295" spans="1:15" x14ac:dyDescent="0.35">
      <c r="A295" s="8">
        <v>42462</v>
      </c>
      <c r="B295" s="26" t="s">
        <v>299</v>
      </c>
      <c r="C295" s="29">
        <f t="shared" si="20"/>
        <v>7</v>
      </c>
      <c r="D295" s="7">
        <v>0.45902777777777776</v>
      </c>
      <c r="E295" s="8">
        <v>42462</v>
      </c>
      <c r="F295" s="7">
        <v>0.46944444444444444</v>
      </c>
      <c r="G295" s="2" t="s">
        <v>59</v>
      </c>
      <c r="H295" s="2" t="s">
        <v>103</v>
      </c>
      <c r="I295" s="2" t="s">
        <v>103</v>
      </c>
      <c r="J295" s="2">
        <v>5.0999999999999996</v>
      </c>
      <c r="K295" s="2" t="s">
        <v>13</v>
      </c>
      <c r="L295" s="13">
        <f t="shared" si="24"/>
        <v>1.0416666666666685E-2</v>
      </c>
      <c r="M295" s="3">
        <f t="shared" si="21"/>
        <v>15.000000000000027</v>
      </c>
      <c r="N295" s="5">
        <f t="shared" si="22"/>
        <v>0.25</v>
      </c>
      <c r="O295" s="4">
        <f t="shared" si="23"/>
        <v>20.399999999999999</v>
      </c>
    </row>
    <row r="296" spans="1:15" x14ac:dyDescent="0.35">
      <c r="A296" s="8">
        <v>42462</v>
      </c>
      <c r="B296" s="26" t="s">
        <v>299</v>
      </c>
      <c r="C296" s="29">
        <f t="shared" si="20"/>
        <v>7</v>
      </c>
      <c r="D296" s="7">
        <v>0.51458333333333328</v>
      </c>
      <c r="E296" s="8">
        <v>42462</v>
      </c>
      <c r="F296" s="7">
        <v>0.61597222222222225</v>
      </c>
      <c r="G296" s="2" t="s">
        <v>10</v>
      </c>
      <c r="H296" s="2" t="s">
        <v>103</v>
      </c>
      <c r="I296" s="2" t="s">
        <v>111</v>
      </c>
      <c r="J296" s="2">
        <v>77.3</v>
      </c>
      <c r="K296" s="2" t="s">
        <v>17</v>
      </c>
      <c r="L296" s="13">
        <f t="shared" si="24"/>
        <v>0.10138888888888897</v>
      </c>
      <c r="M296" s="3">
        <f t="shared" si="21"/>
        <v>146.00000000000011</v>
      </c>
      <c r="N296" s="5">
        <f t="shared" si="22"/>
        <v>2.4333333333333331</v>
      </c>
      <c r="O296" s="4">
        <f t="shared" si="23"/>
        <v>31.767123287671236</v>
      </c>
    </row>
    <row r="297" spans="1:15" x14ac:dyDescent="0.35">
      <c r="A297" s="8">
        <v>42462</v>
      </c>
      <c r="B297" s="26" t="s">
        <v>299</v>
      </c>
      <c r="C297" s="29">
        <f t="shared" si="20"/>
        <v>7</v>
      </c>
      <c r="D297" s="7">
        <v>0.70625000000000004</v>
      </c>
      <c r="E297" s="8">
        <v>42462</v>
      </c>
      <c r="F297" s="7">
        <v>0.75624999999999998</v>
      </c>
      <c r="G297" s="2" t="s">
        <v>10</v>
      </c>
      <c r="H297" s="2" t="s">
        <v>111</v>
      </c>
      <c r="I297" s="2" t="s">
        <v>102</v>
      </c>
      <c r="J297" s="2">
        <v>80.5</v>
      </c>
      <c r="K297" s="2" t="s">
        <v>17</v>
      </c>
      <c r="L297" s="13">
        <f t="shared" si="24"/>
        <v>4.9999999999999933E-2</v>
      </c>
      <c r="M297" s="3">
        <f t="shared" si="21"/>
        <v>71.999999999999901</v>
      </c>
      <c r="N297" s="5">
        <f t="shared" si="22"/>
        <v>1.2</v>
      </c>
      <c r="O297" s="4">
        <f t="shared" si="23"/>
        <v>67.083333333333343</v>
      </c>
    </row>
    <row r="298" spans="1:15" x14ac:dyDescent="0.35">
      <c r="A298" s="8">
        <v>42462</v>
      </c>
      <c r="B298" s="26" t="s">
        <v>299</v>
      </c>
      <c r="C298" s="29">
        <f t="shared" si="20"/>
        <v>7</v>
      </c>
      <c r="D298" s="7">
        <v>0.81805555555555554</v>
      </c>
      <c r="E298" s="8">
        <v>42462</v>
      </c>
      <c r="F298" s="7">
        <v>0.94166666666666665</v>
      </c>
      <c r="G298" s="2" t="s">
        <v>10</v>
      </c>
      <c r="H298" s="2" t="s">
        <v>102</v>
      </c>
      <c r="I298" s="2" t="s">
        <v>112</v>
      </c>
      <c r="J298" s="2">
        <v>174.2</v>
      </c>
      <c r="K298" s="2" t="s">
        <v>17</v>
      </c>
      <c r="L298" s="13">
        <f t="shared" si="24"/>
        <v>0.12361111111111112</v>
      </c>
      <c r="M298" s="3">
        <f t="shared" si="21"/>
        <v>178</v>
      </c>
      <c r="N298" s="5">
        <f t="shared" si="22"/>
        <v>2.9666666666666668</v>
      </c>
      <c r="O298" s="4">
        <f t="shared" si="23"/>
        <v>58.7191011235955</v>
      </c>
    </row>
    <row r="299" spans="1:15" x14ac:dyDescent="0.35">
      <c r="A299" s="8">
        <v>42462</v>
      </c>
      <c r="B299" s="26" t="s">
        <v>299</v>
      </c>
      <c r="C299" s="29">
        <f t="shared" si="20"/>
        <v>7</v>
      </c>
      <c r="D299" s="7">
        <v>0.96597222222222223</v>
      </c>
      <c r="E299" s="8">
        <v>42463</v>
      </c>
      <c r="F299" s="7">
        <v>6.5277777777777782E-2</v>
      </c>
      <c r="G299" s="2" t="s">
        <v>10</v>
      </c>
      <c r="H299" s="2" t="s">
        <v>112</v>
      </c>
      <c r="I299" s="2" t="s">
        <v>113</v>
      </c>
      <c r="J299" s="2">
        <v>144</v>
      </c>
      <c r="K299" s="2" t="s">
        <v>15</v>
      </c>
      <c r="L299" s="13">
        <f t="shared" si="24"/>
        <v>9.9305555555555536E-2</v>
      </c>
      <c r="M299" s="3">
        <f t="shared" si="21"/>
        <v>-1297</v>
      </c>
      <c r="N299" s="5">
        <f t="shared" si="22"/>
        <v>2.3833333333333333</v>
      </c>
      <c r="O299" s="4">
        <f t="shared" si="23"/>
        <v>60.41958041958042</v>
      </c>
    </row>
    <row r="300" spans="1:15" x14ac:dyDescent="0.35">
      <c r="A300" s="8">
        <v>42463</v>
      </c>
      <c r="B300" s="26" t="s">
        <v>299</v>
      </c>
      <c r="C300" s="29">
        <f t="shared" si="20"/>
        <v>1</v>
      </c>
      <c r="D300" s="7">
        <v>8.3333333333333329E-2</v>
      </c>
      <c r="E300" s="8">
        <v>42463</v>
      </c>
      <c r="F300" s="7">
        <v>0.17777777777777778</v>
      </c>
      <c r="G300" s="2" t="s">
        <v>10</v>
      </c>
      <c r="H300" s="2" t="s">
        <v>113</v>
      </c>
      <c r="I300" s="2" t="s">
        <v>19</v>
      </c>
      <c r="J300" s="2">
        <v>159.30000000000001</v>
      </c>
      <c r="K300" s="2" t="s">
        <v>15</v>
      </c>
      <c r="L300" s="13">
        <f t="shared" si="24"/>
        <v>9.4444444444444456E-2</v>
      </c>
      <c r="M300" s="3">
        <f t="shared" si="21"/>
        <v>136.00000000000003</v>
      </c>
      <c r="N300" s="5">
        <f t="shared" si="22"/>
        <v>2.2666666666666666</v>
      </c>
      <c r="O300" s="4">
        <f t="shared" si="23"/>
        <v>70.279411764705884</v>
      </c>
    </row>
    <row r="301" spans="1:15" x14ac:dyDescent="0.35">
      <c r="A301" s="8">
        <v>42465</v>
      </c>
      <c r="B301" s="26" t="s">
        <v>299</v>
      </c>
      <c r="C301" s="29">
        <f t="shared" si="20"/>
        <v>3</v>
      </c>
      <c r="D301" s="7">
        <v>0.90208333333333335</v>
      </c>
      <c r="E301" s="8">
        <v>42465</v>
      </c>
      <c r="F301" s="7">
        <v>0.91319444444444442</v>
      </c>
      <c r="G301" s="2" t="s">
        <v>10</v>
      </c>
      <c r="H301" s="2" t="s">
        <v>42</v>
      </c>
      <c r="I301" s="2" t="s">
        <v>77</v>
      </c>
      <c r="J301" s="2">
        <v>7.9</v>
      </c>
      <c r="K301" s="2" t="s">
        <v>12</v>
      </c>
      <c r="L301" s="13">
        <f t="shared" si="24"/>
        <v>1.1111111111111072E-2</v>
      </c>
      <c r="M301" s="3">
        <f t="shared" si="21"/>
        <v>15.999999999999943</v>
      </c>
      <c r="N301" s="5">
        <f t="shared" si="22"/>
        <v>0.26666666666666666</v>
      </c>
      <c r="O301" s="4">
        <f t="shared" si="23"/>
        <v>29.625</v>
      </c>
    </row>
    <row r="302" spans="1:15" x14ac:dyDescent="0.35">
      <c r="A302" s="8">
        <v>42466</v>
      </c>
      <c r="B302" s="26" t="s">
        <v>299</v>
      </c>
      <c r="C302" s="29">
        <f t="shared" si="20"/>
        <v>4</v>
      </c>
      <c r="D302" s="7">
        <v>1.3194444444444444E-2</v>
      </c>
      <c r="E302" s="8">
        <v>42466</v>
      </c>
      <c r="F302" s="7">
        <v>2.7083333333333334E-2</v>
      </c>
      <c r="G302" s="2" t="s">
        <v>10</v>
      </c>
      <c r="H302" s="2" t="s">
        <v>77</v>
      </c>
      <c r="I302" s="2" t="s">
        <v>42</v>
      </c>
      <c r="J302" s="2">
        <v>8</v>
      </c>
      <c r="K302" s="2" t="s">
        <v>12</v>
      </c>
      <c r="L302" s="13">
        <f t="shared" si="24"/>
        <v>1.388888888888889E-2</v>
      </c>
      <c r="M302" s="3">
        <f t="shared" si="21"/>
        <v>20.000000000000004</v>
      </c>
      <c r="N302" s="5">
        <f t="shared" si="22"/>
        <v>0.33333333333333331</v>
      </c>
      <c r="O302" s="4">
        <f t="shared" si="23"/>
        <v>24</v>
      </c>
    </row>
    <row r="303" spans="1:15" x14ac:dyDescent="0.35">
      <c r="A303" s="8">
        <v>42467</v>
      </c>
      <c r="B303" s="26" t="s">
        <v>299</v>
      </c>
      <c r="C303" s="29">
        <f t="shared" si="20"/>
        <v>5</v>
      </c>
      <c r="D303" s="7">
        <v>0.76388888888888884</v>
      </c>
      <c r="E303" s="8">
        <v>42467</v>
      </c>
      <c r="F303" s="7">
        <v>0.77708333333333335</v>
      </c>
      <c r="G303" s="2" t="s">
        <v>10</v>
      </c>
      <c r="H303" s="2" t="s">
        <v>19</v>
      </c>
      <c r="I303" s="2" t="s">
        <v>20</v>
      </c>
      <c r="J303" s="2">
        <v>6.1</v>
      </c>
      <c r="K303" s="2" t="s">
        <v>12</v>
      </c>
      <c r="L303" s="13">
        <f t="shared" si="24"/>
        <v>1.3194444444444509E-2</v>
      </c>
      <c r="M303" s="3">
        <f t="shared" si="21"/>
        <v>19.000000000000092</v>
      </c>
      <c r="N303" s="5">
        <f t="shared" si="22"/>
        <v>0.31666666666666665</v>
      </c>
      <c r="O303" s="4">
        <f t="shared" si="23"/>
        <v>19.263157894736842</v>
      </c>
    </row>
    <row r="304" spans="1:15" x14ac:dyDescent="0.35">
      <c r="A304" s="8">
        <v>42467</v>
      </c>
      <c r="B304" s="26" t="s">
        <v>299</v>
      </c>
      <c r="C304" s="29">
        <f t="shared" si="20"/>
        <v>5</v>
      </c>
      <c r="D304" s="7">
        <v>0.82291666666666663</v>
      </c>
      <c r="E304" s="8">
        <v>42467</v>
      </c>
      <c r="F304" s="7">
        <v>0.83333333333333337</v>
      </c>
      <c r="G304" s="2" t="s">
        <v>10</v>
      </c>
      <c r="H304" s="2" t="s">
        <v>20</v>
      </c>
      <c r="I304" s="2" t="s">
        <v>19</v>
      </c>
      <c r="J304" s="2">
        <v>6.1</v>
      </c>
      <c r="K304" s="2" t="s">
        <v>14</v>
      </c>
      <c r="L304" s="13">
        <f t="shared" si="24"/>
        <v>1.0416666666666741E-2</v>
      </c>
      <c r="M304" s="3">
        <f t="shared" si="21"/>
        <v>15.000000000000107</v>
      </c>
      <c r="N304" s="5">
        <f t="shared" si="22"/>
        <v>0.25</v>
      </c>
      <c r="O304" s="4">
        <f t="shared" si="23"/>
        <v>24.4</v>
      </c>
    </row>
    <row r="305" spans="1:15" x14ac:dyDescent="0.35">
      <c r="A305" s="8">
        <v>42468</v>
      </c>
      <c r="B305" s="26" t="s">
        <v>299</v>
      </c>
      <c r="C305" s="29">
        <f t="shared" si="20"/>
        <v>6</v>
      </c>
      <c r="D305" s="7">
        <v>0.52083333333333337</v>
      </c>
      <c r="E305" s="8">
        <v>42468</v>
      </c>
      <c r="F305" s="7">
        <v>0.53333333333333333</v>
      </c>
      <c r="G305" s="2" t="s">
        <v>10</v>
      </c>
      <c r="H305" s="2" t="s">
        <v>19</v>
      </c>
      <c r="I305" s="2" t="s">
        <v>40</v>
      </c>
      <c r="J305" s="2">
        <v>10.5</v>
      </c>
      <c r="K305" s="2" t="s">
        <v>15</v>
      </c>
      <c r="L305" s="13">
        <f t="shared" si="24"/>
        <v>1.2499999999999956E-2</v>
      </c>
      <c r="M305" s="3">
        <f t="shared" si="21"/>
        <v>17.999999999999936</v>
      </c>
      <c r="N305" s="5">
        <f t="shared" si="22"/>
        <v>0.3</v>
      </c>
      <c r="O305" s="4">
        <f t="shared" si="23"/>
        <v>35</v>
      </c>
    </row>
    <row r="306" spans="1:15" x14ac:dyDescent="0.35">
      <c r="A306" s="8">
        <v>42468</v>
      </c>
      <c r="B306" s="26" t="s">
        <v>299</v>
      </c>
      <c r="C306" s="29">
        <f t="shared" si="20"/>
        <v>6</v>
      </c>
      <c r="D306" s="7">
        <v>0.56527777777777777</v>
      </c>
      <c r="E306" s="8">
        <v>42468</v>
      </c>
      <c r="F306" s="7">
        <v>0.57708333333333328</v>
      </c>
      <c r="G306" s="2" t="s">
        <v>10</v>
      </c>
      <c r="H306" s="2" t="s">
        <v>40</v>
      </c>
      <c r="I306" s="2" t="s">
        <v>19</v>
      </c>
      <c r="J306" s="2">
        <v>8.6999999999999993</v>
      </c>
      <c r="K306" s="2" t="s">
        <v>12</v>
      </c>
      <c r="L306" s="13">
        <f t="shared" si="24"/>
        <v>1.1805555555555514E-2</v>
      </c>
      <c r="M306" s="3">
        <f t="shared" si="21"/>
        <v>16.99999999999994</v>
      </c>
      <c r="N306" s="5">
        <f t="shared" si="22"/>
        <v>0.28333333333333333</v>
      </c>
      <c r="O306" s="4">
        <f t="shared" si="23"/>
        <v>30.705882352941174</v>
      </c>
    </row>
    <row r="307" spans="1:15" x14ac:dyDescent="0.35">
      <c r="A307" s="8">
        <v>42468</v>
      </c>
      <c r="B307" s="26" t="s">
        <v>299</v>
      </c>
      <c r="C307" s="29">
        <f t="shared" si="20"/>
        <v>6</v>
      </c>
      <c r="D307" s="7">
        <v>0.57986111111111116</v>
      </c>
      <c r="E307" s="8">
        <v>42468</v>
      </c>
      <c r="F307" s="7">
        <v>0.5854166666666667</v>
      </c>
      <c r="G307" s="2" t="s">
        <v>10</v>
      </c>
      <c r="H307" s="2" t="s">
        <v>48</v>
      </c>
      <c r="I307" s="2" t="s">
        <v>42</v>
      </c>
      <c r="J307" s="2">
        <v>1.8</v>
      </c>
      <c r="K307" s="2" t="s">
        <v>14</v>
      </c>
      <c r="L307" s="13">
        <f t="shared" si="24"/>
        <v>5.5555555555555358E-3</v>
      </c>
      <c r="M307" s="3">
        <f t="shared" si="21"/>
        <v>7.9999999999999716</v>
      </c>
      <c r="N307" s="5">
        <f t="shared" si="22"/>
        <v>0.13333333333333333</v>
      </c>
      <c r="O307" s="4">
        <f t="shared" si="23"/>
        <v>13.5</v>
      </c>
    </row>
    <row r="308" spans="1:15" x14ac:dyDescent="0.35">
      <c r="A308" s="8">
        <v>42468</v>
      </c>
      <c r="B308" s="26" t="s">
        <v>299</v>
      </c>
      <c r="C308" s="29">
        <f t="shared" si="20"/>
        <v>6</v>
      </c>
      <c r="D308" s="7">
        <v>0.61319444444444449</v>
      </c>
      <c r="E308" s="8">
        <v>42468</v>
      </c>
      <c r="F308" s="7">
        <v>0.63888888888888884</v>
      </c>
      <c r="G308" s="2" t="s">
        <v>10</v>
      </c>
      <c r="H308" s="2" t="s">
        <v>19</v>
      </c>
      <c r="I308" s="2" t="s">
        <v>44</v>
      </c>
      <c r="J308" s="2">
        <v>19.100000000000001</v>
      </c>
      <c r="K308" s="2" t="s">
        <v>15</v>
      </c>
      <c r="L308" s="13">
        <f t="shared" si="24"/>
        <v>2.5694444444444353E-2</v>
      </c>
      <c r="M308" s="3">
        <f t="shared" si="21"/>
        <v>36.999999999999872</v>
      </c>
      <c r="N308" s="5">
        <f t="shared" si="22"/>
        <v>0.6166666666666667</v>
      </c>
      <c r="O308" s="4">
        <f t="shared" si="23"/>
        <v>30.972972972972975</v>
      </c>
    </row>
    <row r="309" spans="1:15" x14ac:dyDescent="0.35">
      <c r="A309" s="8">
        <v>42468</v>
      </c>
      <c r="B309" s="26" t="s">
        <v>299</v>
      </c>
      <c r="C309" s="29">
        <f t="shared" si="20"/>
        <v>6</v>
      </c>
      <c r="D309" s="7">
        <v>0.67013888888888884</v>
      </c>
      <c r="E309" s="8">
        <v>42468</v>
      </c>
      <c r="F309" s="7">
        <v>0.69930555555555551</v>
      </c>
      <c r="G309" s="2" t="s">
        <v>10</v>
      </c>
      <c r="H309" s="2" t="s">
        <v>44</v>
      </c>
      <c r="I309" s="2" t="s">
        <v>19</v>
      </c>
      <c r="J309" s="2">
        <v>18.600000000000001</v>
      </c>
      <c r="K309" s="2" t="s">
        <v>15</v>
      </c>
      <c r="L309" s="13">
        <f t="shared" si="24"/>
        <v>2.9166666666666674E-2</v>
      </c>
      <c r="M309" s="3">
        <f t="shared" si="21"/>
        <v>42.000000000000014</v>
      </c>
      <c r="N309" s="5">
        <f t="shared" si="22"/>
        <v>0.7</v>
      </c>
      <c r="O309" s="4">
        <f t="shared" si="23"/>
        <v>26.571428571428577</v>
      </c>
    </row>
    <row r="310" spans="1:15" x14ac:dyDescent="0.35">
      <c r="A310" s="8">
        <v>42472</v>
      </c>
      <c r="B310" s="26" t="s">
        <v>299</v>
      </c>
      <c r="C310" s="29">
        <f t="shared" si="20"/>
        <v>3</v>
      </c>
      <c r="D310" s="7">
        <v>0.38541666666666669</v>
      </c>
      <c r="E310" s="8">
        <v>42472</v>
      </c>
      <c r="F310" s="7">
        <v>0.39305555555555555</v>
      </c>
      <c r="G310" s="2" t="s">
        <v>10</v>
      </c>
      <c r="H310" s="2" t="s">
        <v>42</v>
      </c>
      <c r="I310" s="2" t="s">
        <v>58</v>
      </c>
      <c r="J310" s="2">
        <v>2.8</v>
      </c>
      <c r="K310" s="2" t="s">
        <v>14</v>
      </c>
      <c r="L310" s="13">
        <f t="shared" si="24"/>
        <v>7.6388888888888618E-3</v>
      </c>
      <c r="M310" s="3">
        <f t="shared" si="21"/>
        <v>10.999999999999961</v>
      </c>
      <c r="N310" s="5">
        <f t="shared" si="22"/>
        <v>0.18333333333333332</v>
      </c>
      <c r="O310" s="4">
        <f t="shared" si="23"/>
        <v>15.272727272727273</v>
      </c>
    </row>
    <row r="311" spans="1:15" x14ac:dyDescent="0.35">
      <c r="A311" s="8">
        <v>42472</v>
      </c>
      <c r="B311" s="26" t="s">
        <v>299</v>
      </c>
      <c r="C311" s="29">
        <f t="shared" si="20"/>
        <v>3</v>
      </c>
      <c r="D311" s="7">
        <v>0.39861111111111114</v>
      </c>
      <c r="E311" s="8">
        <v>42472</v>
      </c>
      <c r="F311" s="7">
        <v>0.41180555555555554</v>
      </c>
      <c r="G311" s="2" t="s">
        <v>10</v>
      </c>
      <c r="H311" s="2" t="s">
        <v>19</v>
      </c>
      <c r="I311" s="2" t="s">
        <v>44</v>
      </c>
      <c r="J311" s="2">
        <v>8.9</v>
      </c>
      <c r="K311" s="2" t="s">
        <v>15</v>
      </c>
      <c r="L311" s="13">
        <f t="shared" si="24"/>
        <v>1.3194444444444398E-2</v>
      </c>
      <c r="M311" s="3">
        <f t="shared" si="21"/>
        <v>18.999999999999932</v>
      </c>
      <c r="N311" s="5">
        <f t="shared" si="22"/>
        <v>0.31666666666666665</v>
      </c>
      <c r="O311" s="4">
        <f t="shared" si="23"/>
        <v>28.10526315789474</v>
      </c>
    </row>
    <row r="312" spans="1:15" x14ac:dyDescent="0.35">
      <c r="A312" s="8">
        <v>42472</v>
      </c>
      <c r="B312" s="26" t="s">
        <v>299</v>
      </c>
      <c r="C312" s="29">
        <f t="shared" si="20"/>
        <v>3</v>
      </c>
      <c r="D312" s="7">
        <v>0.45694444444444443</v>
      </c>
      <c r="E312" s="8">
        <v>42472</v>
      </c>
      <c r="F312" s="7">
        <v>0.47083333333333333</v>
      </c>
      <c r="G312" s="2" t="s">
        <v>10</v>
      </c>
      <c r="H312" s="2" t="s">
        <v>114</v>
      </c>
      <c r="I312" s="2" t="s">
        <v>115</v>
      </c>
      <c r="J312" s="2">
        <v>7.5</v>
      </c>
      <c r="K312" s="2" t="s">
        <v>17</v>
      </c>
      <c r="L312" s="13">
        <f t="shared" si="24"/>
        <v>1.3888888888888895E-2</v>
      </c>
      <c r="M312" s="3">
        <f t="shared" si="21"/>
        <v>20.000000000000007</v>
      </c>
      <c r="N312" s="5">
        <f t="shared" si="22"/>
        <v>0.33333333333333331</v>
      </c>
      <c r="O312" s="4">
        <f t="shared" si="23"/>
        <v>22.5</v>
      </c>
    </row>
    <row r="313" spans="1:15" x14ac:dyDescent="0.35">
      <c r="A313" s="8">
        <v>42472</v>
      </c>
      <c r="B313" s="26" t="s">
        <v>299</v>
      </c>
      <c r="C313" s="29">
        <f t="shared" si="20"/>
        <v>3</v>
      </c>
      <c r="D313" s="7">
        <v>0.51527777777777772</v>
      </c>
      <c r="E313" s="8">
        <v>42472</v>
      </c>
      <c r="F313" s="7">
        <v>0.53055555555555556</v>
      </c>
      <c r="G313" s="2" t="s">
        <v>10</v>
      </c>
      <c r="H313" s="2" t="s">
        <v>44</v>
      </c>
      <c r="I313" s="2" t="s">
        <v>20</v>
      </c>
      <c r="J313" s="2">
        <v>15.9</v>
      </c>
      <c r="K313" s="2" t="s">
        <v>15</v>
      </c>
      <c r="L313" s="13">
        <f t="shared" si="24"/>
        <v>1.5277777777777835E-2</v>
      </c>
      <c r="M313" s="3">
        <f t="shared" si="21"/>
        <v>22.000000000000082</v>
      </c>
      <c r="N313" s="5">
        <f t="shared" si="22"/>
        <v>0.36666666666666664</v>
      </c>
      <c r="O313" s="4">
        <f t="shared" si="23"/>
        <v>43.363636363636367</v>
      </c>
    </row>
    <row r="314" spans="1:15" x14ac:dyDescent="0.35">
      <c r="A314" s="8">
        <v>42472</v>
      </c>
      <c r="B314" s="26" t="s">
        <v>299</v>
      </c>
      <c r="C314" s="29">
        <f t="shared" si="20"/>
        <v>3</v>
      </c>
      <c r="D314" s="7">
        <v>0.5708333333333333</v>
      </c>
      <c r="E314" s="8">
        <v>42472</v>
      </c>
      <c r="F314" s="7">
        <v>0.58402777777777781</v>
      </c>
      <c r="G314" s="2" t="s">
        <v>10</v>
      </c>
      <c r="H314" s="2" t="s">
        <v>20</v>
      </c>
      <c r="I314" s="2" t="s">
        <v>19</v>
      </c>
      <c r="J314" s="2">
        <v>6.5</v>
      </c>
      <c r="K314" s="2" t="s">
        <v>12</v>
      </c>
      <c r="L314" s="13">
        <f t="shared" si="24"/>
        <v>1.3194444444444509E-2</v>
      </c>
      <c r="M314" s="3">
        <f t="shared" si="21"/>
        <v>19.000000000000092</v>
      </c>
      <c r="N314" s="5">
        <f t="shared" si="22"/>
        <v>0.31666666666666665</v>
      </c>
      <c r="O314" s="4">
        <f t="shared" si="23"/>
        <v>20.526315789473685</v>
      </c>
    </row>
    <row r="315" spans="1:15" x14ac:dyDescent="0.35">
      <c r="A315" s="8">
        <v>42474</v>
      </c>
      <c r="B315" s="26" t="s">
        <v>299</v>
      </c>
      <c r="C315" s="29">
        <f t="shared" si="20"/>
        <v>5</v>
      </c>
      <c r="D315" s="7">
        <v>0.31180555555555556</v>
      </c>
      <c r="E315" s="8">
        <v>42474</v>
      </c>
      <c r="F315" s="7">
        <v>0.33958333333333335</v>
      </c>
      <c r="G315" s="2" t="s">
        <v>10</v>
      </c>
      <c r="H315" s="2" t="s">
        <v>19</v>
      </c>
      <c r="I315" s="2" t="s">
        <v>116</v>
      </c>
      <c r="J315" s="2">
        <v>15.3</v>
      </c>
      <c r="K315" s="2" t="s">
        <v>28</v>
      </c>
      <c r="L315" s="13">
        <f t="shared" si="24"/>
        <v>2.777777777777779E-2</v>
      </c>
      <c r="M315" s="3">
        <f t="shared" si="21"/>
        <v>40.000000000000014</v>
      </c>
      <c r="N315" s="5">
        <f t="shared" si="22"/>
        <v>0.66666666666666663</v>
      </c>
      <c r="O315" s="4">
        <f t="shared" si="23"/>
        <v>22.950000000000003</v>
      </c>
    </row>
    <row r="316" spans="1:15" x14ac:dyDescent="0.35">
      <c r="A316" s="8">
        <v>42474</v>
      </c>
      <c r="B316" s="26" t="s">
        <v>299</v>
      </c>
      <c r="C316" s="29">
        <f t="shared" si="20"/>
        <v>5</v>
      </c>
      <c r="D316" s="7">
        <v>0.66666666666666663</v>
      </c>
      <c r="E316" s="8">
        <v>42474</v>
      </c>
      <c r="F316" s="7">
        <v>0.69652777777777775</v>
      </c>
      <c r="G316" s="2" t="s">
        <v>10</v>
      </c>
      <c r="H316" s="2" t="s">
        <v>116</v>
      </c>
      <c r="I316" s="2" t="s">
        <v>19</v>
      </c>
      <c r="J316" s="2">
        <v>13.7</v>
      </c>
      <c r="K316" s="2" t="s">
        <v>28</v>
      </c>
      <c r="L316" s="13">
        <f t="shared" si="24"/>
        <v>2.9861111111111116E-2</v>
      </c>
      <c r="M316" s="3">
        <f t="shared" si="21"/>
        <v>43.000000000000007</v>
      </c>
      <c r="N316" s="5">
        <f t="shared" si="22"/>
        <v>0.71666666666666667</v>
      </c>
      <c r="O316" s="4">
        <f t="shared" si="23"/>
        <v>19.11627906976744</v>
      </c>
    </row>
    <row r="317" spans="1:15" x14ac:dyDescent="0.35">
      <c r="A317" s="8">
        <v>42475</v>
      </c>
      <c r="B317" s="26" t="s">
        <v>299</v>
      </c>
      <c r="C317" s="29">
        <f t="shared" si="20"/>
        <v>6</v>
      </c>
      <c r="D317" s="7">
        <v>0.48333333333333334</v>
      </c>
      <c r="E317" s="8">
        <v>42475</v>
      </c>
      <c r="F317" s="7">
        <v>0.50486111111111109</v>
      </c>
      <c r="G317" s="2" t="s">
        <v>10</v>
      </c>
      <c r="H317" s="2" t="s">
        <v>19</v>
      </c>
      <c r="I317" s="2" t="s">
        <v>44</v>
      </c>
      <c r="J317" s="2">
        <v>11.9</v>
      </c>
      <c r="K317" s="2" t="s">
        <v>28</v>
      </c>
      <c r="L317" s="13">
        <f t="shared" si="24"/>
        <v>2.1527777777777757E-2</v>
      </c>
      <c r="M317" s="3">
        <f t="shared" si="21"/>
        <v>30.999999999999972</v>
      </c>
      <c r="N317" s="5">
        <f t="shared" si="22"/>
        <v>0.51666666666666672</v>
      </c>
      <c r="O317" s="4">
        <f t="shared" si="23"/>
        <v>23.032258064516128</v>
      </c>
    </row>
    <row r="318" spans="1:15" x14ac:dyDescent="0.35">
      <c r="A318" s="8">
        <v>42475</v>
      </c>
      <c r="B318" s="26" t="s">
        <v>299</v>
      </c>
      <c r="C318" s="29">
        <f t="shared" si="20"/>
        <v>6</v>
      </c>
      <c r="D318" s="7">
        <v>0.52013888888888893</v>
      </c>
      <c r="E318" s="8">
        <v>42475</v>
      </c>
      <c r="F318" s="7">
        <v>0.52222222222222225</v>
      </c>
      <c r="G318" s="2" t="s">
        <v>10</v>
      </c>
      <c r="H318" s="2" t="s">
        <v>50</v>
      </c>
      <c r="I318" s="2" t="s">
        <v>117</v>
      </c>
      <c r="J318" s="2">
        <v>1.4</v>
      </c>
      <c r="K318" s="2" t="s">
        <v>14</v>
      </c>
      <c r="L318" s="13">
        <f t="shared" si="24"/>
        <v>2.0833333333333259E-3</v>
      </c>
      <c r="M318" s="3">
        <f t="shared" si="21"/>
        <v>2.9999999999999893</v>
      </c>
      <c r="N318" s="5">
        <f t="shared" si="22"/>
        <v>0.05</v>
      </c>
      <c r="O318" s="4">
        <f t="shared" si="23"/>
        <v>27.999999999999996</v>
      </c>
    </row>
    <row r="319" spans="1:15" x14ac:dyDescent="0.35">
      <c r="A319" s="8">
        <v>42475</v>
      </c>
      <c r="B319" s="26" t="s">
        <v>299</v>
      </c>
      <c r="C319" s="29">
        <f t="shared" si="20"/>
        <v>6</v>
      </c>
      <c r="D319" s="7">
        <v>0.60486111111111107</v>
      </c>
      <c r="E319" s="8">
        <v>42475</v>
      </c>
      <c r="F319" s="7">
        <v>0.62569444444444444</v>
      </c>
      <c r="G319" s="2" t="s">
        <v>10</v>
      </c>
      <c r="H319" s="2" t="s">
        <v>44</v>
      </c>
      <c r="I319" s="2" t="s">
        <v>19</v>
      </c>
      <c r="J319" s="2">
        <v>15.2</v>
      </c>
      <c r="K319" s="2" t="s">
        <v>15</v>
      </c>
      <c r="L319" s="13">
        <f t="shared" si="24"/>
        <v>2.083333333333337E-2</v>
      </c>
      <c r="M319" s="3">
        <f t="shared" si="21"/>
        <v>30.000000000000053</v>
      </c>
      <c r="N319" s="5">
        <f t="shared" si="22"/>
        <v>0.5</v>
      </c>
      <c r="O319" s="4">
        <f t="shared" si="23"/>
        <v>30.4</v>
      </c>
    </row>
    <row r="320" spans="1:15" x14ac:dyDescent="0.35">
      <c r="A320" s="8">
        <v>42476</v>
      </c>
      <c r="B320" s="26" t="s">
        <v>299</v>
      </c>
      <c r="C320" s="29">
        <f t="shared" si="20"/>
        <v>7</v>
      </c>
      <c r="D320" s="7">
        <v>0.54097222222222219</v>
      </c>
      <c r="E320" s="8">
        <v>42476</v>
      </c>
      <c r="F320" s="7">
        <v>0.55347222222222225</v>
      </c>
      <c r="G320" s="2" t="s">
        <v>10</v>
      </c>
      <c r="H320" s="2" t="s">
        <v>19</v>
      </c>
      <c r="I320" s="2" t="s">
        <v>20</v>
      </c>
      <c r="J320" s="2">
        <v>6</v>
      </c>
      <c r="K320" s="2" t="s">
        <v>14</v>
      </c>
      <c r="L320" s="13">
        <f t="shared" si="24"/>
        <v>1.2500000000000067E-2</v>
      </c>
      <c r="M320" s="3">
        <f t="shared" si="21"/>
        <v>18.000000000000096</v>
      </c>
      <c r="N320" s="5">
        <f t="shared" si="22"/>
        <v>0.3</v>
      </c>
      <c r="O320" s="4">
        <f t="shared" si="23"/>
        <v>20</v>
      </c>
    </row>
    <row r="321" spans="1:15" x14ac:dyDescent="0.35">
      <c r="A321" s="8">
        <v>42476</v>
      </c>
      <c r="B321" s="26" t="s">
        <v>299</v>
      </c>
      <c r="C321" s="29">
        <f t="shared" si="20"/>
        <v>7</v>
      </c>
      <c r="D321" s="7">
        <v>0.63194444444444442</v>
      </c>
      <c r="E321" s="8">
        <v>42476</v>
      </c>
      <c r="F321" s="7">
        <v>0.6430555555555556</v>
      </c>
      <c r="G321" s="2" t="s">
        <v>10</v>
      </c>
      <c r="H321" s="2" t="s">
        <v>20</v>
      </c>
      <c r="I321" s="2" t="s">
        <v>19</v>
      </c>
      <c r="J321" s="2">
        <v>6.1</v>
      </c>
      <c r="K321" s="2" t="s">
        <v>12</v>
      </c>
      <c r="L321" s="13">
        <f t="shared" si="24"/>
        <v>1.1111111111111183E-2</v>
      </c>
      <c r="M321" s="3">
        <f t="shared" si="21"/>
        <v>16.000000000000103</v>
      </c>
      <c r="N321" s="5">
        <f t="shared" si="22"/>
        <v>0.26666666666666666</v>
      </c>
      <c r="O321" s="4">
        <f t="shared" si="23"/>
        <v>22.875</v>
      </c>
    </row>
    <row r="322" spans="1:15" x14ac:dyDescent="0.35">
      <c r="A322" s="8">
        <v>42479</v>
      </c>
      <c r="B322" s="26" t="s">
        <v>299</v>
      </c>
      <c r="C322" s="29">
        <f t="shared" ref="C322:C385" si="25">WEEKDAY(A322)</f>
        <v>3</v>
      </c>
      <c r="D322" s="7">
        <v>0.73888888888888893</v>
      </c>
      <c r="E322" s="8">
        <v>42479</v>
      </c>
      <c r="F322" s="7">
        <v>0.75555555555555554</v>
      </c>
      <c r="G322" s="2" t="s">
        <v>10</v>
      </c>
      <c r="H322" s="2" t="s">
        <v>42</v>
      </c>
      <c r="I322" s="2" t="s">
        <v>77</v>
      </c>
      <c r="J322" s="2">
        <v>8.1999999999999993</v>
      </c>
      <c r="K322" s="2" t="s">
        <v>12</v>
      </c>
      <c r="L322" s="13">
        <f t="shared" si="24"/>
        <v>1.6666666666666607E-2</v>
      </c>
      <c r="M322" s="3">
        <f t="shared" ref="M322:M384" si="26">(F322-D322)*24*60</f>
        <v>23.999999999999915</v>
      </c>
      <c r="N322" s="5">
        <f t="shared" ref="N322:N385" si="27">(HOUR(L322)*60+MINUTE(L322))/60</f>
        <v>0.4</v>
      </c>
      <c r="O322" s="4">
        <f t="shared" ref="O322:O384" si="28">J322/N322</f>
        <v>20.499999999999996</v>
      </c>
    </row>
    <row r="323" spans="1:15" x14ac:dyDescent="0.35">
      <c r="A323" s="8">
        <v>42479</v>
      </c>
      <c r="B323" s="26" t="s">
        <v>299</v>
      </c>
      <c r="C323" s="29">
        <f t="shared" si="25"/>
        <v>3</v>
      </c>
      <c r="D323" s="7">
        <v>0.83125000000000004</v>
      </c>
      <c r="E323" s="8">
        <v>42479</v>
      </c>
      <c r="F323" s="7">
        <v>0.84652777777777777</v>
      </c>
      <c r="G323" s="2" t="s">
        <v>10</v>
      </c>
      <c r="H323" s="2" t="s">
        <v>77</v>
      </c>
      <c r="I323" s="2" t="s">
        <v>42</v>
      </c>
      <c r="J323" s="2">
        <v>8</v>
      </c>
      <c r="K323" s="2" t="s">
        <v>12</v>
      </c>
      <c r="L323" s="13">
        <f t="shared" si="24"/>
        <v>1.5277777777777724E-2</v>
      </c>
      <c r="M323" s="3">
        <f t="shared" si="26"/>
        <v>21.999999999999922</v>
      </c>
      <c r="N323" s="5">
        <f t="shared" si="27"/>
        <v>0.36666666666666664</v>
      </c>
      <c r="O323" s="4">
        <f t="shared" si="28"/>
        <v>21.81818181818182</v>
      </c>
    </row>
    <row r="324" spans="1:15" x14ac:dyDescent="0.35">
      <c r="A324" s="8">
        <v>42482</v>
      </c>
      <c r="B324" s="26" t="s">
        <v>299</v>
      </c>
      <c r="C324" s="29">
        <f t="shared" si="25"/>
        <v>6</v>
      </c>
      <c r="D324" s="7">
        <v>0.35069444444444442</v>
      </c>
      <c r="E324" s="8">
        <v>42482</v>
      </c>
      <c r="F324" s="7">
        <v>0.37777777777777777</v>
      </c>
      <c r="G324" s="2" t="s">
        <v>10</v>
      </c>
      <c r="H324" s="2" t="s">
        <v>19</v>
      </c>
      <c r="I324" s="2" t="s">
        <v>44</v>
      </c>
      <c r="J324" s="2">
        <v>13.6</v>
      </c>
      <c r="K324" s="2" t="s">
        <v>15</v>
      </c>
      <c r="L324" s="13">
        <f t="shared" ref="L324:L387" si="29">IF(F324&gt;D324,F324-D324,F324-D324+1)</f>
        <v>2.7083333333333348E-2</v>
      </c>
      <c r="M324" s="3">
        <f t="shared" si="26"/>
        <v>39.000000000000021</v>
      </c>
      <c r="N324" s="5">
        <f t="shared" si="27"/>
        <v>0.65</v>
      </c>
      <c r="O324" s="4">
        <f t="shared" si="28"/>
        <v>20.923076923076923</v>
      </c>
    </row>
    <row r="325" spans="1:15" x14ac:dyDescent="0.35">
      <c r="A325" s="8">
        <v>42482</v>
      </c>
      <c r="B325" s="26" t="s">
        <v>299</v>
      </c>
      <c r="C325" s="29">
        <f t="shared" si="25"/>
        <v>6</v>
      </c>
      <c r="D325" s="7">
        <v>0.4236111111111111</v>
      </c>
      <c r="E325" s="8">
        <v>42482</v>
      </c>
      <c r="F325" s="7">
        <v>0.44444444444444442</v>
      </c>
      <c r="G325" s="2" t="s">
        <v>10</v>
      </c>
      <c r="H325" s="2" t="s">
        <v>44</v>
      </c>
      <c r="I325" s="2" t="s">
        <v>19</v>
      </c>
      <c r="J325" s="2">
        <v>22.5</v>
      </c>
      <c r="K325" s="2" t="s">
        <v>15</v>
      </c>
      <c r="L325" s="13">
        <f t="shared" si="29"/>
        <v>2.0833333333333315E-2</v>
      </c>
      <c r="M325" s="3">
        <f t="shared" si="26"/>
        <v>29.999999999999972</v>
      </c>
      <c r="N325" s="5">
        <f t="shared" si="27"/>
        <v>0.5</v>
      </c>
      <c r="O325" s="4">
        <f t="shared" si="28"/>
        <v>45</v>
      </c>
    </row>
    <row r="326" spans="1:15" x14ac:dyDescent="0.35">
      <c r="A326" s="8">
        <v>42482</v>
      </c>
      <c r="B326" s="26" t="s">
        <v>299</v>
      </c>
      <c r="C326" s="29">
        <f t="shared" si="25"/>
        <v>6</v>
      </c>
      <c r="D326" s="7">
        <v>0.50555555555555554</v>
      </c>
      <c r="E326" s="8">
        <v>42482</v>
      </c>
      <c r="F326" s="7">
        <v>0.51944444444444449</v>
      </c>
      <c r="G326" s="2" t="s">
        <v>10</v>
      </c>
      <c r="H326" s="2" t="s">
        <v>19</v>
      </c>
      <c r="I326" s="2" t="s">
        <v>40</v>
      </c>
      <c r="J326" s="2">
        <v>10.4</v>
      </c>
      <c r="K326" s="2" t="s">
        <v>15</v>
      </c>
      <c r="L326" s="13">
        <f t="shared" si="29"/>
        <v>1.3888888888888951E-2</v>
      </c>
      <c r="M326" s="3">
        <f t="shared" si="26"/>
        <v>20.000000000000089</v>
      </c>
      <c r="N326" s="5">
        <f t="shared" si="27"/>
        <v>0.33333333333333331</v>
      </c>
      <c r="O326" s="4">
        <f t="shared" si="28"/>
        <v>31.200000000000003</v>
      </c>
    </row>
    <row r="327" spans="1:15" x14ac:dyDescent="0.35">
      <c r="A327" s="8">
        <v>42482</v>
      </c>
      <c r="B327" s="26" t="s">
        <v>299</v>
      </c>
      <c r="C327" s="29">
        <f t="shared" si="25"/>
        <v>6</v>
      </c>
      <c r="D327" s="7">
        <v>0.54305555555555551</v>
      </c>
      <c r="E327" s="8">
        <v>42482</v>
      </c>
      <c r="F327" s="7">
        <v>0.55972222222222223</v>
      </c>
      <c r="G327" s="2" t="s">
        <v>10</v>
      </c>
      <c r="H327" s="2" t="s">
        <v>40</v>
      </c>
      <c r="I327" s="2" t="s">
        <v>19</v>
      </c>
      <c r="J327" s="2">
        <v>10</v>
      </c>
      <c r="K327" s="2" t="s">
        <v>15</v>
      </c>
      <c r="L327" s="13">
        <f t="shared" si="29"/>
        <v>1.6666666666666718E-2</v>
      </c>
      <c r="M327" s="3">
        <f t="shared" si="26"/>
        <v>24.000000000000075</v>
      </c>
      <c r="N327" s="5">
        <f t="shared" si="27"/>
        <v>0.4</v>
      </c>
      <c r="O327" s="4">
        <f t="shared" si="28"/>
        <v>25</v>
      </c>
    </row>
    <row r="328" spans="1:15" x14ac:dyDescent="0.35">
      <c r="A328" s="8">
        <v>42483</v>
      </c>
      <c r="B328" s="26" t="s">
        <v>299</v>
      </c>
      <c r="C328" s="29">
        <f t="shared" si="25"/>
        <v>7</v>
      </c>
      <c r="D328" s="7">
        <v>0.7104166666666667</v>
      </c>
      <c r="E328" s="8">
        <v>42483</v>
      </c>
      <c r="F328" s="7">
        <v>0.71944444444444444</v>
      </c>
      <c r="G328" s="2" t="s">
        <v>10</v>
      </c>
      <c r="H328" s="2" t="s">
        <v>42</v>
      </c>
      <c r="I328" s="2" t="s">
        <v>60</v>
      </c>
      <c r="J328" s="2">
        <v>6</v>
      </c>
      <c r="K328" s="2" t="s">
        <v>12</v>
      </c>
      <c r="L328" s="13">
        <f t="shared" si="29"/>
        <v>9.0277777777777457E-3</v>
      </c>
      <c r="M328" s="3">
        <f t="shared" si="26"/>
        <v>12.999999999999954</v>
      </c>
      <c r="N328" s="5">
        <f t="shared" si="27"/>
        <v>0.21666666666666667</v>
      </c>
      <c r="O328" s="4">
        <f t="shared" si="28"/>
        <v>27.69230769230769</v>
      </c>
    </row>
    <row r="329" spans="1:15" x14ac:dyDescent="0.35">
      <c r="A329" s="8">
        <v>42483</v>
      </c>
      <c r="B329" s="26" t="s">
        <v>299</v>
      </c>
      <c r="C329" s="29">
        <f t="shared" si="25"/>
        <v>7</v>
      </c>
      <c r="D329" s="7">
        <v>0.78402777777777777</v>
      </c>
      <c r="E329" s="8">
        <v>42483</v>
      </c>
      <c r="F329" s="7">
        <v>0.79513888888888884</v>
      </c>
      <c r="G329" s="2" t="s">
        <v>10</v>
      </c>
      <c r="H329" s="2" t="s">
        <v>60</v>
      </c>
      <c r="I329" s="2" t="s">
        <v>42</v>
      </c>
      <c r="J329" s="2">
        <v>6.5</v>
      </c>
      <c r="K329" s="2" t="s">
        <v>12</v>
      </c>
      <c r="L329" s="13">
        <f t="shared" si="29"/>
        <v>1.1111111111111072E-2</v>
      </c>
      <c r="M329" s="3">
        <f t="shared" si="26"/>
        <v>15.999999999999943</v>
      </c>
      <c r="N329" s="5">
        <f t="shared" si="27"/>
        <v>0.26666666666666666</v>
      </c>
      <c r="O329" s="4">
        <f t="shared" si="28"/>
        <v>24.375</v>
      </c>
    </row>
    <row r="330" spans="1:15" x14ac:dyDescent="0.35">
      <c r="A330" s="8">
        <v>42484</v>
      </c>
      <c r="B330" s="26" t="s">
        <v>299</v>
      </c>
      <c r="C330" s="29">
        <f t="shared" si="25"/>
        <v>1</v>
      </c>
      <c r="D330" s="7">
        <v>0.79652777777777772</v>
      </c>
      <c r="E330" s="8">
        <v>42484</v>
      </c>
      <c r="F330" s="7">
        <v>0.80277777777777781</v>
      </c>
      <c r="G330" s="2" t="s">
        <v>10</v>
      </c>
      <c r="H330" s="2" t="s">
        <v>19</v>
      </c>
      <c r="I330" s="2" t="s">
        <v>20</v>
      </c>
      <c r="J330" s="2">
        <v>3.1</v>
      </c>
      <c r="K330" s="2" t="s">
        <v>14</v>
      </c>
      <c r="L330" s="13">
        <f t="shared" si="29"/>
        <v>6.2500000000000888E-3</v>
      </c>
      <c r="M330" s="3">
        <f t="shared" si="26"/>
        <v>9.0000000000001279</v>
      </c>
      <c r="N330" s="5">
        <f t="shared" si="27"/>
        <v>0.15</v>
      </c>
      <c r="O330" s="4">
        <f t="shared" si="28"/>
        <v>20.666666666666668</v>
      </c>
    </row>
    <row r="331" spans="1:15" x14ac:dyDescent="0.35">
      <c r="A331" s="8">
        <v>42484</v>
      </c>
      <c r="B331" s="26" t="s">
        <v>299</v>
      </c>
      <c r="C331" s="29">
        <f t="shared" si="25"/>
        <v>1</v>
      </c>
      <c r="D331" s="7">
        <v>0.82361111111111107</v>
      </c>
      <c r="E331" s="8">
        <v>42484</v>
      </c>
      <c r="F331" s="7">
        <v>0.82777777777777772</v>
      </c>
      <c r="G331" s="2" t="s">
        <v>10</v>
      </c>
      <c r="H331" s="2" t="s">
        <v>118</v>
      </c>
      <c r="I331" s="2" t="s">
        <v>118</v>
      </c>
      <c r="J331" s="2">
        <v>1.9</v>
      </c>
      <c r="K331" s="2" t="s">
        <v>14</v>
      </c>
      <c r="L331" s="13">
        <f t="shared" si="29"/>
        <v>4.1666666666666519E-3</v>
      </c>
      <c r="M331" s="3">
        <f t="shared" si="26"/>
        <v>5.9999999999999787</v>
      </c>
      <c r="N331" s="5">
        <f t="shared" si="27"/>
        <v>0.1</v>
      </c>
      <c r="O331" s="4">
        <f t="shared" si="28"/>
        <v>18.999999999999996</v>
      </c>
    </row>
    <row r="332" spans="1:15" x14ac:dyDescent="0.35">
      <c r="A332" s="8">
        <v>42484</v>
      </c>
      <c r="B332" s="26" t="s">
        <v>299</v>
      </c>
      <c r="C332" s="29">
        <f t="shared" si="25"/>
        <v>1</v>
      </c>
      <c r="D332" s="7">
        <v>0.90347222222222223</v>
      </c>
      <c r="E332" s="8">
        <v>42484</v>
      </c>
      <c r="F332" s="7">
        <v>0.90972222222222221</v>
      </c>
      <c r="G332" s="2" t="s">
        <v>10</v>
      </c>
      <c r="H332" s="2" t="s">
        <v>20</v>
      </c>
      <c r="I332" s="2" t="s">
        <v>19</v>
      </c>
      <c r="J332" s="2">
        <v>4.2</v>
      </c>
      <c r="K332" s="2" t="s">
        <v>57</v>
      </c>
      <c r="L332" s="13">
        <f t="shared" si="29"/>
        <v>6.2499999999999778E-3</v>
      </c>
      <c r="M332" s="3">
        <f t="shared" si="26"/>
        <v>8.999999999999968</v>
      </c>
      <c r="N332" s="5">
        <f t="shared" si="27"/>
        <v>0.15</v>
      </c>
      <c r="O332" s="4">
        <f t="shared" si="28"/>
        <v>28.000000000000004</v>
      </c>
    </row>
    <row r="333" spans="1:15" x14ac:dyDescent="0.35">
      <c r="A333" s="8">
        <v>42487</v>
      </c>
      <c r="B333" s="26" t="s">
        <v>299</v>
      </c>
      <c r="C333" s="29">
        <f t="shared" si="25"/>
        <v>4</v>
      </c>
      <c r="D333" s="7">
        <v>0.5625</v>
      </c>
      <c r="E333" s="8">
        <v>42487</v>
      </c>
      <c r="F333" s="7">
        <v>0.56944444444444442</v>
      </c>
      <c r="G333" s="2" t="s">
        <v>10</v>
      </c>
      <c r="H333" s="2" t="s">
        <v>42</v>
      </c>
      <c r="I333" s="2" t="s">
        <v>119</v>
      </c>
      <c r="J333" s="2">
        <v>4.9000000000000004</v>
      </c>
      <c r="K333" s="2" t="s">
        <v>57</v>
      </c>
      <c r="L333" s="13">
        <f t="shared" si="29"/>
        <v>6.9444444444444198E-3</v>
      </c>
      <c r="M333" s="3">
        <f t="shared" si="26"/>
        <v>9.9999999999999645</v>
      </c>
      <c r="N333" s="5">
        <f t="shared" si="27"/>
        <v>0.16666666666666666</v>
      </c>
      <c r="O333" s="4">
        <f t="shared" si="28"/>
        <v>29.400000000000002</v>
      </c>
    </row>
    <row r="334" spans="1:15" x14ac:dyDescent="0.35">
      <c r="A334" s="8">
        <v>42487</v>
      </c>
      <c r="B334" s="26" t="s">
        <v>299</v>
      </c>
      <c r="C334" s="29">
        <f t="shared" si="25"/>
        <v>4</v>
      </c>
      <c r="D334" s="7">
        <v>0.59236111111111112</v>
      </c>
      <c r="E334" s="8">
        <v>42487</v>
      </c>
      <c r="F334" s="7">
        <v>0.60069444444444442</v>
      </c>
      <c r="G334" s="2" t="s">
        <v>10</v>
      </c>
      <c r="H334" s="2" t="s">
        <v>119</v>
      </c>
      <c r="I334" s="2" t="s">
        <v>42</v>
      </c>
      <c r="J334" s="2">
        <v>4.8</v>
      </c>
      <c r="K334" s="2" t="s">
        <v>57</v>
      </c>
      <c r="L334" s="13">
        <f t="shared" si="29"/>
        <v>8.3333333333333037E-3</v>
      </c>
      <c r="M334" s="3">
        <f t="shared" si="26"/>
        <v>11.999999999999957</v>
      </c>
      <c r="N334" s="5">
        <f t="shared" si="27"/>
        <v>0.2</v>
      </c>
      <c r="O334" s="4">
        <f t="shared" si="28"/>
        <v>23.999999999999996</v>
      </c>
    </row>
    <row r="335" spans="1:15" x14ac:dyDescent="0.35">
      <c r="A335" s="8">
        <v>42488</v>
      </c>
      <c r="B335" s="26" t="s">
        <v>299</v>
      </c>
      <c r="C335" s="29">
        <f t="shared" si="25"/>
        <v>5</v>
      </c>
      <c r="D335" s="7">
        <v>0.50624999999999998</v>
      </c>
      <c r="E335" s="8">
        <v>42488</v>
      </c>
      <c r="F335" s="7">
        <v>0.52361111111111114</v>
      </c>
      <c r="G335" s="2" t="s">
        <v>10</v>
      </c>
      <c r="H335" s="2" t="s">
        <v>19</v>
      </c>
      <c r="I335" s="2" t="s">
        <v>44</v>
      </c>
      <c r="J335" s="2">
        <v>12.4</v>
      </c>
      <c r="K335" s="2" t="s">
        <v>17</v>
      </c>
      <c r="L335" s="13">
        <f t="shared" si="29"/>
        <v>1.736111111111116E-2</v>
      </c>
      <c r="M335" s="3">
        <f t="shared" si="26"/>
        <v>25.000000000000071</v>
      </c>
      <c r="N335" s="5">
        <f t="shared" si="27"/>
        <v>0.41666666666666669</v>
      </c>
      <c r="O335" s="4">
        <f t="shared" si="28"/>
        <v>29.759999999999998</v>
      </c>
    </row>
    <row r="336" spans="1:15" x14ac:dyDescent="0.35">
      <c r="A336" s="8">
        <v>42488</v>
      </c>
      <c r="B336" s="26" t="s">
        <v>299</v>
      </c>
      <c r="C336" s="29">
        <f t="shared" si="25"/>
        <v>5</v>
      </c>
      <c r="D336" s="7">
        <v>0.5625</v>
      </c>
      <c r="E336" s="8">
        <v>42488</v>
      </c>
      <c r="F336" s="7">
        <v>0.5756944444444444</v>
      </c>
      <c r="G336" s="2" t="s">
        <v>10</v>
      </c>
      <c r="H336" s="2" t="s">
        <v>44</v>
      </c>
      <c r="I336" s="2" t="s">
        <v>19</v>
      </c>
      <c r="J336" s="2">
        <v>32.799999999999997</v>
      </c>
      <c r="K336" s="2" t="s">
        <v>17</v>
      </c>
      <c r="L336" s="13">
        <f t="shared" si="29"/>
        <v>1.3194444444444398E-2</v>
      </c>
      <c r="M336" s="3">
        <f t="shared" si="26"/>
        <v>18.999999999999932</v>
      </c>
      <c r="N336" s="5">
        <f t="shared" si="27"/>
        <v>0.31666666666666665</v>
      </c>
      <c r="O336" s="4">
        <f t="shared" si="28"/>
        <v>103.57894736842105</v>
      </c>
    </row>
    <row r="337" spans="1:15" x14ac:dyDescent="0.35">
      <c r="A337" s="8">
        <v>42488</v>
      </c>
      <c r="B337" s="26" t="s">
        <v>299</v>
      </c>
      <c r="C337" s="29">
        <f t="shared" si="25"/>
        <v>5</v>
      </c>
      <c r="D337" s="7">
        <v>0.92361111111111116</v>
      </c>
      <c r="E337" s="8">
        <v>42488</v>
      </c>
      <c r="F337" s="7">
        <v>0.93611111111111112</v>
      </c>
      <c r="G337" s="2" t="s">
        <v>10</v>
      </c>
      <c r="H337" s="2" t="s">
        <v>20</v>
      </c>
      <c r="I337" s="2" t="s">
        <v>19</v>
      </c>
      <c r="J337" s="2">
        <v>5.5</v>
      </c>
      <c r="K337" s="2" t="s">
        <v>17</v>
      </c>
      <c r="L337" s="13">
        <f t="shared" si="29"/>
        <v>1.2499999999999956E-2</v>
      </c>
      <c r="M337" s="3">
        <f t="shared" si="26"/>
        <v>17.999999999999936</v>
      </c>
      <c r="N337" s="5">
        <f t="shared" si="27"/>
        <v>0.3</v>
      </c>
      <c r="O337" s="4">
        <f t="shared" si="28"/>
        <v>18.333333333333336</v>
      </c>
    </row>
    <row r="338" spans="1:15" x14ac:dyDescent="0.35">
      <c r="A338" s="8">
        <v>42489</v>
      </c>
      <c r="B338" s="26" t="s">
        <v>299</v>
      </c>
      <c r="C338" s="29">
        <f t="shared" si="25"/>
        <v>6</v>
      </c>
      <c r="D338" s="7">
        <v>0.48888888888888887</v>
      </c>
      <c r="E338" s="8">
        <v>42489</v>
      </c>
      <c r="F338" s="7">
        <v>0.50069444444444444</v>
      </c>
      <c r="G338" s="2" t="s">
        <v>10</v>
      </c>
      <c r="H338" s="2" t="s">
        <v>19</v>
      </c>
      <c r="I338" s="2" t="s">
        <v>40</v>
      </c>
      <c r="J338" s="2">
        <v>9.9</v>
      </c>
      <c r="K338" s="2" t="s">
        <v>15</v>
      </c>
      <c r="L338" s="13">
        <f t="shared" si="29"/>
        <v>1.1805555555555569E-2</v>
      </c>
      <c r="M338" s="3">
        <f t="shared" si="26"/>
        <v>17.000000000000021</v>
      </c>
      <c r="N338" s="5">
        <f t="shared" si="27"/>
        <v>0.28333333333333333</v>
      </c>
      <c r="O338" s="4">
        <f t="shared" si="28"/>
        <v>34.941176470588239</v>
      </c>
    </row>
    <row r="339" spans="1:15" x14ac:dyDescent="0.35">
      <c r="A339" s="8">
        <v>42489</v>
      </c>
      <c r="B339" s="26" t="s">
        <v>299</v>
      </c>
      <c r="C339" s="29">
        <f t="shared" si="25"/>
        <v>6</v>
      </c>
      <c r="D339" s="7">
        <v>0.55069444444444449</v>
      </c>
      <c r="E339" s="8">
        <v>42489</v>
      </c>
      <c r="F339" s="7">
        <v>0.56527777777777777</v>
      </c>
      <c r="G339" s="2" t="s">
        <v>10</v>
      </c>
      <c r="H339" s="2" t="s">
        <v>40</v>
      </c>
      <c r="I339" s="2" t="s">
        <v>19</v>
      </c>
      <c r="J339" s="2">
        <v>10</v>
      </c>
      <c r="K339" s="2" t="s">
        <v>15</v>
      </c>
      <c r="L339" s="13">
        <f t="shared" si="29"/>
        <v>1.4583333333333282E-2</v>
      </c>
      <c r="M339" s="3">
        <f t="shared" si="26"/>
        <v>20.999999999999925</v>
      </c>
      <c r="N339" s="5">
        <f t="shared" si="27"/>
        <v>0.35</v>
      </c>
      <c r="O339" s="4">
        <f t="shared" si="28"/>
        <v>28.571428571428573</v>
      </c>
    </row>
    <row r="340" spans="1:15" x14ac:dyDescent="0.35">
      <c r="A340" s="8">
        <v>42489</v>
      </c>
      <c r="B340" s="26" t="s">
        <v>299</v>
      </c>
      <c r="C340" s="29">
        <f t="shared" si="25"/>
        <v>6</v>
      </c>
      <c r="D340" s="7">
        <v>0.78194444444444444</v>
      </c>
      <c r="E340" s="8">
        <v>42489</v>
      </c>
      <c r="F340" s="7">
        <v>0.8041666666666667</v>
      </c>
      <c r="G340" s="2" t="s">
        <v>10</v>
      </c>
      <c r="H340" s="2" t="s">
        <v>19</v>
      </c>
      <c r="I340" s="2" t="s">
        <v>40</v>
      </c>
      <c r="J340" s="2">
        <v>14.2</v>
      </c>
      <c r="K340" s="2" t="s">
        <v>17</v>
      </c>
      <c r="L340" s="13">
        <f t="shared" si="29"/>
        <v>2.2222222222222254E-2</v>
      </c>
      <c r="M340" s="3">
        <f t="shared" si="26"/>
        <v>32.000000000000043</v>
      </c>
      <c r="N340" s="5">
        <f t="shared" si="27"/>
        <v>0.53333333333333333</v>
      </c>
      <c r="O340" s="4">
        <f t="shared" si="28"/>
        <v>26.625</v>
      </c>
    </row>
    <row r="341" spans="1:15" x14ac:dyDescent="0.35">
      <c r="A341" s="8">
        <v>42489</v>
      </c>
      <c r="B341" s="26" t="s">
        <v>299</v>
      </c>
      <c r="C341" s="29">
        <f t="shared" si="25"/>
        <v>6</v>
      </c>
      <c r="D341" s="7">
        <v>0.94722222222222219</v>
      </c>
      <c r="E341" s="8">
        <v>42489</v>
      </c>
      <c r="F341" s="7">
        <v>0.97152777777777777</v>
      </c>
      <c r="G341" s="2" t="s">
        <v>10</v>
      </c>
      <c r="H341" s="2" t="s">
        <v>40</v>
      </c>
      <c r="I341" s="2" t="s">
        <v>19</v>
      </c>
      <c r="J341" s="2">
        <v>18.2</v>
      </c>
      <c r="K341" s="2" t="s">
        <v>15</v>
      </c>
      <c r="L341" s="13">
        <f t="shared" si="29"/>
        <v>2.430555555555558E-2</v>
      </c>
      <c r="M341" s="3">
        <f t="shared" si="26"/>
        <v>35.000000000000036</v>
      </c>
      <c r="N341" s="5">
        <f t="shared" si="27"/>
        <v>0.58333333333333337</v>
      </c>
      <c r="O341" s="4">
        <f t="shared" si="28"/>
        <v>31.199999999999996</v>
      </c>
    </row>
    <row r="342" spans="1:15" x14ac:dyDescent="0.35">
      <c r="A342" s="8">
        <v>42490</v>
      </c>
      <c r="B342" s="26" t="s">
        <v>299</v>
      </c>
      <c r="C342" s="29">
        <f t="shared" si="25"/>
        <v>7</v>
      </c>
      <c r="D342" s="7">
        <v>0.77916666666666667</v>
      </c>
      <c r="E342" s="8">
        <v>42490</v>
      </c>
      <c r="F342" s="7">
        <v>0.7895833333333333</v>
      </c>
      <c r="G342" s="2" t="s">
        <v>10</v>
      </c>
      <c r="H342" s="2" t="s">
        <v>42</v>
      </c>
      <c r="I342" s="2" t="s">
        <v>76</v>
      </c>
      <c r="J342" s="2">
        <v>7.7</v>
      </c>
      <c r="K342" s="2" t="s">
        <v>12</v>
      </c>
      <c r="L342" s="13">
        <f t="shared" si="29"/>
        <v>1.041666666666663E-2</v>
      </c>
      <c r="M342" s="3">
        <f t="shared" si="26"/>
        <v>14.999999999999947</v>
      </c>
      <c r="N342" s="5">
        <f t="shared" si="27"/>
        <v>0.25</v>
      </c>
      <c r="O342" s="4">
        <f t="shared" si="28"/>
        <v>30.8</v>
      </c>
    </row>
    <row r="343" spans="1:15" x14ac:dyDescent="0.35">
      <c r="A343" s="8">
        <v>42490</v>
      </c>
      <c r="B343" s="26" t="s">
        <v>299</v>
      </c>
      <c r="C343" s="29">
        <f t="shared" si="25"/>
        <v>7</v>
      </c>
      <c r="D343" s="7">
        <v>0.92777777777777781</v>
      </c>
      <c r="E343" s="8">
        <v>42490</v>
      </c>
      <c r="F343" s="7">
        <v>0.94027777777777777</v>
      </c>
      <c r="G343" s="2" t="s">
        <v>10</v>
      </c>
      <c r="H343" s="2" t="s">
        <v>76</v>
      </c>
      <c r="I343" s="2" t="s">
        <v>42</v>
      </c>
      <c r="J343" s="2">
        <v>6.8</v>
      </c>
      <c r="K343" s="2" t="s">
        <v>13</v>
      </c>
      <c r="L343" s="13">
        <f t="shared" si="29"/>
        <v>1.2499999999999956E-2</v>
      </c>
      <c r="M343" s="3">
        <f t="shared" si="26"/>
        <v>17.999999999999936</v>
      </c>
      <c r="N343" s="5">
        <f t="shared" si="27"/>
        <v>0.3</v>
      </c>
      <c r="O343" s="4">
        <f t="shared" si="28"/>
        <v>22.666666666666668</v>
      </c>
    </row>
    <row r="344" spans="1:15" x14ac:dyDescent="0.35">
      <c r="A344" s="8">
        <v>42491</v>
      </c>
      <c r="B344" s="26" t="s">
        <v>300</v>
      </c>
      <c r="C344" s="29">
        <f t="shared" si="25"/>
        <v>1</v>
      </c>
      <c r="D344" s="7">
        <v>0.57291666666666663</v>
      </c>
      <c r="E344" s="8">
        <v>42491</v>
      </c>
      <c r="F344" s="7">
        <v>0.57847222222222228</v>
      </c>
      <c r="G344" s="2" t="s">
        <v>10</v>
      </c>
      <c r="H344" s="2" t="s">
        <v>42</v>
      </c>
      <c r="I344" s="2" t="s">
        <v>48</v>
      </c>
      <c r="J344" s="2">
        <v>2.1</v>
      </c>
      <c r="K344" s="2" t="s">
        <v>12</v>
      </c>
      <c r="L344" s="13">
        <f t="shared" si="29"/>
        <v>5.5555555555556468E-3</v>
      </c>
      <c r="M344" s="3">
        <f t="shared" si="26"/>
        <v>8.0000000000001315</v>
      </c>
      <c r="N344" s="5">
        <f t="shared" si="27"/>
        <v>0.13333333333333333</v>
      </c>
      <c r="O344" s="4">
        <f t="shared" si="28"/>
        <v>15.75</v>
      </c>
    </row>
    <row r="345" spans="1:15" x14ac:dyDescent="0.35">
      <c r="A345" s="8">
        <v>42491</v>
      </c>
      <c r="B345" s="26" t="s">
        <v>300</v>
      </c>
      <c r="C345" s="29">
        <f t="shared" si="25"/>
        <v>1</v>
      </c>
      <c r="D345" s="7">
        <v>0.60138888888888886</v>
      </c>
      <c r="E345" s="8">
        <v>42491</v>
      </c>
      <c r="F345" s="7">
        <v>0.60486111111111107</v>
      </c>
      <c r="G345" s="2" t="s">
        <v>10</v>
      </c>
      <c r="H345" s="2" t="s">
        <v>48</v>
      </c>
      <c r="I345" s="2" t="s">
        <v>42</v>
      </c>
      <c r="J345" s="2">
        <v>2.2999999999999998</v>
      </c>
      <c r="K345" s="2" t="s">
        <v>13</v>
      </c>
      <c r="L345" s="13">
        <f t="shared" si="29"/>
        <v>3.4722222222222099E-3</v>
      </c>
      <c r="M345" s="3">
        <f t="shared" si="26"/>
        <v>4.9999999999999822</v>
      </c>
      <c r="N345" s="5">
        <f t="shared" si="27"/>
        <v>8.3333333333333329E-2</v>
      </c>
      <c r="O345" s="4">
        <f t="shared" si="28"/>
        <v>27.599999999999998</v>
      </c>
    </row>
    <row r="346" spans="1:15" x14ac:dyDescent="0.35">
      <c r="A346" s="8">
        <v>42491</v>
      </c>
      <c r="B346" s="26" t="s">
        <v>300</v>
      </c>
      <c r="C346" s="29">
        <f t="shared" si="25"/>
        <v>1</v>
      </c>
      <c r="D346" s="7">
        <v>0.73124999999999996</v>
      </c>
      <c r="E346" s="8">
        <v>42491</v>
      </c>
      <c r="F346" s="7">
        <v>0.73958333333333337</v>
      </c>
      <c r="G346" s="2" t="s">
        <v>10</v>
      </c>
      <c r="H346" s="2" t="s">
        <v>42</v>
      </c>
      <c r="I346" s="2" t="s">
        <v>60</v>
      </c>
      <c r="J346" s="2">
        <v>6.2</v>
      </c>
      <c r="K346" s="2" t="s">
        <v>57</v>
      </c>
      <c r="L346" s="13">
        <f t="shared" si="29"/>
        <v>8.3333333333334147E-3</v>
      </c>
      <c r="M346" s="3">
        <f t="shared" si="26"/>
        <v>12.000000000000117</v>
      </c>
      <c r="N346" s="5">
        <f t="shared" si="27"/>
        <v>0.2</v>
      </c>
      <c r="O346" s="4">
        <f t="shared" si="28"/>
        <v>31</v>
      </c>
    </row>
    <row r="347" spans="1:15" x14ac:dyDescent="0.35">
      <c r="A347" s="8">
        <v>42491</v>
      </c>
      <c r="B347" s="26" t="s">
        <v>300</v>
      </c>
      <c r="C347" s="29">
        <f t="shared" si="25"/>
        <v>1</v>
      </c>
      <c r="D347" s="7">
        <v>0.74583333333333335</v>
      </c>
      <c r="E347" s="8">
        <v>42491</v>
      </c>
      <c r="F347" s="7">
        <v>0.75694444444444442</v>
      </c>
      <c r="G347" s="2" t="s">
        <v>10</v>
      </c>
      <c r="H347" s="2" t="s">
        <v>60</v>
      </c>
      <c r="I347" s="2" t="s">
        <v>120</v>
      </c>
      <c r="J347" s="2">
        <v>7.5</v>
      </c>
      <c r="K347" s="2" t="s">
        <v>15</v>
      </c>
      <c r="L347" s="13">
        <f t="shared" si="29"/>
        <v>1.1111111111111072E-2</v>
      </c>
      <c r="M347" s="3">
        <f t="shared" si="26"/>
        <v>15.999999999999943</v>
      </c>
      <c r="N347" s="5">
        <f t="shared" si="27"/>
        <v>0.26666666666666666</v>
      </c>
      <c r="O347" s="4">
        <f t="shared" si="28"/>
        <v>28.125</v>
      </c>
    </row>
    <row r="348" spans="1:15" x14ac:dyDescent="0.35">
      <c r="A348" s="8">
        <v>42491</v>
      </c>
      <c r="B348" s="26" t="s">
        <v>300</v>
      </c>
      <c r="C348" s="29">
        <f t="shared" si="25"/>
        <v>1</v>
      </c>
      <c r="D348" s="7">
        <v>0.94305555555555554</v>
      </c>
      <c r="E348" s="8">
        <v>42491</v>
      </c>
      <c r="F348" s="7">
        <v>0.9506944444444444</v>
      </c>
      <c r="G348" s="2" t="s">
        <v>10</v>
      </c>
      <c r="H348" s="2" t="s">
        <v>120</v>
      </c>
      <c r="I348" s="2" t="s">
        <v>42</v>
      </c>
      <c r="J348" s="2">
        <v>3.1</v>
      </c>
      <c r="K348" s="2" t="s">
        <v>14</v>
      </c>
      <c r="L348" s="13">
        <f t="shared" si="29"/>
        <v>7.6388888888888618E-3</v>
      </c>
      <c r="M348" s="3">
        <f t="shared" si="26"/>
        <v>10.999999999999961</v>
      </c>
      <c r="N348" s="5">
        <f t="shared" si="27"/>
        <v>0.18333333333333332</v>
      </c>
      <c r="O348" s="4">
        <f t="shared" si="28"/>
        <v>16.90909090909091</v>
      </c>
    </row>
    <row r="349" spans="1:15" x14ac:dyDescent="0.35">
      <c r="A349" s="8">
        <v>42492</v>
      </c>
      <c r="B349" s="26" t="s">
        <v>300</v>
      </c>
      <c r="C349" s="29">
        <f t="shared" si="25"/>
        <v>2</v>
      </c>
      <c r="D349" s="7">
        <v>0.59305555555555556</v>
      </c>
      <c r="E349" s="8">
        <v>42492</v>
      </c>
      <c r="F349" s="7">
        <v>0.59791666666666665</v>
      </c>
      <c r="G349" s="2" t="s">
        <v>10</v>
      </c>
      <c r="H349" s="2" t="s">
        <v>42</v>
      </c>
      <c r="I349" s="2" t="s">
        <v>48</v>
      </c>
      <c r="J349" s="2">
        <v>2.2000000000000002</v>
      </c>
      <c r="K349" s="2" t="s">
        <v>14</v>
      </c>
      <c r="L349" s="13">
        <f t="shared" si="29"/>
        <v>4.8611111111110938E-3</v>
      </c>
      <c r="M349" s="3">
        <f t="shared" si="26"/>
        <v>6.9999999999999751</v>
      </c>
      <c r="N349" s="5">
        <f t="shared" si="27"/>
        <v>0.11666666666666667</v>
      </c>
      <c r="O349" s="4">
        <f t="shared" si="28"/>
        <v>18.857142857142858</v>
      </c>
    </row>
    <row r="350" spans="1:15" x14ac:dyDescent="0.35">
      <c r="A350" s="8">
        <v>42492</v>
      </c>
      <c r="B350" s="26" t="s">
        <v>300</v>
      </c>
      <c r="C350" s="29">
        <f t="shared" si="25"/>
        <v>2</v>
      </c>
      <c r="D350" s="7">
        <v>0.65069444444444446</v>
      </c>
      <c r="E350" s="8">
        <v>42492</v>
      </c>
      <c r="F350" s="7">
        <v>0.65833333333333333</v>
      </c>
      <c r="G350" s="2" t="s">
        <v>10</v>
      </c>
      <c r="H350" s="2" t="s">
        <v>48</v>
      </c>
      <c r="I350" s="2" t="s">
        <v>42</v>
      </c>
      <c r="J350" s="2">
        <v>3.9</v>
      </c>
      <c r="K350" s="2" t="s">
        <v>12</v>
      </c>
      <c r="L350" s="13">
        <f t="shared" si="29"/>
        <v>7.6388888888888618E-3</v>
      </c>
      <c r="M350" s="3">
        <f t="shared" si="26"/>
        <v>10.999999999999961</v>
      </c>
      <c r="N350" s="5">
        <f t="shared" si="27"/>
        <v>0.18333333333333332</v>
      </c>
      <c r="O350" s="4">
        <f t="shared" si="28"/>
        <v>21.272727272727273</v>
      </c>
    </row>
    <row r="351" spans="1:15" x14ac:dyDescent="0.35">
      <c r="A351" s="8">
        <v>42493</v>
      </c>
      <c r="B351" s="26" t="s">
        <v>300</v>
      </c>
      <c r="C351" s="29">
        <f t="shared" si="25"/>
        <v>3</v>
      </c>
      <c r="D351" s="7">
        <v>0.93055555555555558</v>
      </c>
      <c r="E351" s="8">
        <v>42493</v>
      </c>
      <c r="F351" s="7">
        <v>0.93611111111111112</v>
      </c>
      <c r="G351" s="2" t="s">
        <v>10</v>
      </c>
      <c r="H351" s="2" t="s">
        <v>20</v>
      </c>
      <c r="I351" s="2" t="s">
        <v>19</v>
      </c>
      <c r="J351" s="2">
        <v>2.5</v>
      </c>
      <c r="K351" s="2" t="s">
        <v>12</v>
      </c>
      <c r="L351" s="13">
        <f t="shared" si="29"/>
        <v>5.5555555555555358E-3</v>
      </c>
      <c r="M351" s="3">
        <f t="shared" si="26"/>
        <v>7.9999999999999716</v>
      </c>
      <c r="N351" s="5">
        <f t="shared" si="27"/>
        <v>0.13333333333333333</v>
      </c>
      <c r="O351" s="4">
        <f t="shared" si="28"/>
        <v>18.75</v>
      </c>
    </row>
    <row r="352" spans="1:15" x14ac:dyDescent="0.35">
      <c r="A352" s="8">
        <v>42494</v>
      </c>
      <c r="B352" s="26" t="s">
        <v>300</v>
      </c>
      <c r="C352" s="29">
        <f t="shared" si="25"/>
        <v>4</v>
      </c>
      <c r="D352" s="7">
        <v>0.63611111111111107</v>
      </c>
      <c r="E352" s="8">
        <v>42494</v>
      </c>
      <c r="F352" s="7">
        <v>0.65069444444444446</v>
      </c>
      <c r="G352" s="2" t="s">
        <v>10</v>
      </c>
      <c r="H352" s="2" t="s">
        <v>19</v>
      </c>
      <c r="I352" s="2" t="s">
        <v>20</v>
      </c>
      <c r="J352" s="2">
        <v>8.6999999999999993</v>
      </c>
      <c r="K352" s="2" t="s">
        <v>12</v>
      </c>
      <c r="L352" s="13">
        <f t="shared" si="29"/>
        <v>1.4583333333333393E-2</v>
      </c>
      <c r="M352" s="3">
        <f t="shared" si="26"/>
        <v>21.000000000000085</v>
      </c>
      <c r="N352" s="5">
        <f t="shared" si="27"/>
        <v>0.35</v>
      </c>
      <c r="O352" s="4">
        <f t="shared" si="28"/>
        <v>24.857142857142858</v>
      </c>
    </row>
    <row r="353" spans="1:15" x14ac:dyDescent="0.35">
      <c r="A353" s="8">
        <v>42494</v>
      </c>
      <c r="B353" s="26" t="s">
        <v>300</v>
      </c>
      <c r="C353" s="29">
        <f t="shared" si="25"/>
        <v>4</v>
      </c>
      <c r="D353" s="7">
        <v>0.87152777777777779</v>
      </c>
      <c r="E353" s="8">
        <v>42494</v>
      </c>
      <c r="F353" s="7">
        <v>0.88472222222222219</v>
      </c>
      <c r="G353" s="2" t="s">
        <v>10</v>
      </c>
      <c r="H353" s="2" t="s">
        <v>121</v>
      </c>
      <c r="I353" s="2" t="s">
        <v>122</v>
      </c>
      <c r="J353" s="2">
        <v>14.5</v>
      </c>
      <c r="K353" s="2" t="s">
        <v>14</v>
      </c>
      <c r="L353" s="13">
        <f t="shared" si="29"/>
        <v>1.3194444444444398E-2</v>
      </c>
      <c r="M353" s="3">
        <f t="shared" si="26"/>
        <v>18.999999999999932</v>
      </c>
      <c r="N353" s="5">
        <f t="shared" si="27"/>
        <v>0.31666666666666665</v>
      </c>
      <c r="O353" s="4">
        <f t="shared" si="28"/>
        <v>45.789473684210527</v>
      </c>
    </row>
    <row r="354" spans="1:15" x14ac:dyDescent="0.35">
      <c r="A354" s="8">
        <v>42494</v>
      </c>
      <c r="B354" s="26" t="s">
        <v>300</v>
      </c>
      <c r="C354" s="29">
        <f t="shared" si="25"/>
        <v>4</v>
      </c>
      <c r="D354" s="7">
        <v>0.89583333333333337</v>
      </c>
      <c r="E354" s="8">
        <v>42494</v>
      </c>
      <c r="F354" s="7">
        <v>0.9</v>
      </c>
      <c r="G354" s="2" t="s">
        <v>10</v>
      </c>
      <c r="H354" s="2" t="s">
        <v>122</v>
      </c>
      <c r="I354" s="2" t="s">
        <v>123</v>
      </c>
      <c r="J354" s="2">
        <v>4.5</v>
      </c>
      <c r="K354" s="2" t="s">
        <v>12</v>
      </c>
      <c r="L354" s="13">
        <f t="shared" si="29"/>
        <v>4.1666666666666519E-3</v>
      </c>
      <c r="M354" s="3">
        <f t="shared" si="26"/>
        <v>5.9999999999999787</v>
      </c>
      <c r="N354" s="5">
        <f t="shared" si="27"/>
        <v>0.1</v>
      </c>
      <c r="O354" s="4">
        <f t="shared" si="28"/>
        <v>45</v>
      </c>
    </row>
    <row r="355" spans="1:15" x14ac:dyDescent="0.35">
      <c r="A355" s="8">
        <v>42494</v>
      </c>
      <c r="B355" s="26" t="s">
        <v>300</v>
      </c>
      <c r="C355" s="29">
        <f t="shared" si="25"/>
        <v>4</v>
      </c>
      <c r="D355" s="7">
        <v>0.92986111111111114</v>
      </c>
      <c r="E355" s="8">
        <v>42494</v>
      </c>
      <c r="F355" s="7">
        <v>0.93541666666666667</v>
      </c>
      <c r="G355" s="2" t="s">
        <v>10</v>
      </c>
      <c r="H355" s="2" t="s">
        <v>123</v>
      </c>
      <c r="I355" s="2" t="s">
        <v>122</v>
      </c>
      <c r="J355" s="2">
        <v>5</v>
      </c>
      <c r="K355" s="2" t="s">
        <v>12</v>
      </c>
      <c r="L355" s="13">
        <f t="shared" si="29"/>
        <v>5.5555555555555358E-3</v>
      </c>
      <c r="M355" s="3">
        <f t="shared" si="26"/>
        <v>7.9999999999999716</v>
      </c>
      <c r="N355" s="5">
        <f t="shared" si="27"/>
        <v>0.13333333333333333</v>
      </c>
      <c r="O355" s="4">
        <f t="shared" si="28"/>
        <v>37.5</v>
      </c>
    </row>
    <row r="356" spans="1:15" x14ac:dyDescent="0.35">
      <c r="A356" s="8">
        <v>42495</v>
      </c>
      <c r="B356" s="26" t="s">
        <v>300</v>
      </c>
      <c r="C356" s="29">
        <f t="shared" si="25"/>
        <v>5</v>
      </c>
      <c r="D356" s="7">
        <v>0.89166666666666672</v>
      </c>
      <c r="E356" s="8">
        <v>42495</v>
      </c>
      <c r="F356" s="7">
        <v>0.9</v>
      </c>
      <c r="G356" s="2" t="s">
        <v>10</v>
      </c>
      <c r="H356" s="2" t="s">
        <v>124</v>
      </c>
      <c r="I356" s="2" t="s">
        <v>125</v>
      </c>
      <c r="J356" s="2">
        <v>14.2</v>
      </c>
      <c r="K356" s="2" t="s">
        <v>12</v>
      </c>
      <c r="L356" s="13">
        <f t="shared" si="29"/>
        <v>8.3333333333333037E-3</v>
      </c>
      <c r="M356" s="3">
        <f t="shared" si="26"/>
        <v>11.999999999999957</v>
      </c>
      <c r="N356" s="5">
        <f t="shared" si="27"/>
        <v>0.2</v>
      </c>
      <c r="O356" s="4">
        <f t="shared" si="28"/>
        <v>70.999999999999986</v>
      </c>
    </row>
    <row r="357" spans="1:15" x14ac:dyDescent="0.35">
      <c r="A357" s="8">
        <v>42495</v>
      </c>
      <c r="B357" s="26" t="s">
        <v>300</v>
      </c>
      <c r="C357" s="29">
        <f t="shared" si="25"/>
        <v>5</v>
      </c>
      <c r="D357" s="7">
        <v>0.94027777777777777</v>
      </c>
      <c r="E357" s="8">
        <v>42495</v>
      </c>
      <c r="F357" s="7">
        <v>0.94444444444444442</v>
      </c>
      <c r="G357" s="2" t="s">
        <v>10</v>
      </c>
      <c r="H357" s="2" t="s">
        <v>125</v>
      </c>
      <c r="I357" s="2" t="s">
        <v>126</v>
      </c>
      <c r="J357" s="2">
        <v>2.9</v>
      </c>
      <c r="K357" s="2" t="s">
        <v>14</v>
      </c>
      <c r="L357" s="13">
        <f t="shared" si="29"/>
        <v>4.1666666666666519E-3</v>
      </c>
      <c r="M357" s="3">
        <f t="shared" si="26"/>
        <v>5.9999999999999787</v>
      </c>
      <c r="N357" s="5">
        <f t="shared" si="27"/>
        <v>0.1</v>
      </c>
      <c r="O357" s="4">
        <f t="shared" si="28"/>
        <v>28.999999999999996</v>
      </c>
    </row>
    <row r="358" spans="1:15" x14ac:dyDescent="0.35">
      <c r="A358" s="8">
        <v>42495</v>
      </c>
      <c r="B358" s="26" t="s">
        <v>300</v>
      </c>
      <c r="C358" s="29">
        <f t="shared" si="25"/>
        <v>5</v>
      </c>
      <c r="D358" s="7">
        <v>0.99652777777777779</v>
      </c>
      <c r="E358" s="8">
        <v>42496</v>
      </c>
      <c r="F358" s="7">
        <v>5.5555555555555558E-3</v>
      </c>
      <c r="G358" s="2" t="s">
        <v>10</v>
      </c>
      <c r="H358" s="2" t="s">
        <v>126</v>
      </c>
      <c r="I358" s="2" t="s">
        <v>124</v>
      </c>
      <c r="J358" s="2">
        <v>12.9</v>
      </c>
      <c r="K358" s="2" t="s">
        <v>15</v>
      </c>
      <c r="L358" s="13">
        <f t="shared" si="29"/>
        <v>9.0277777777777457E-3</v>
      </c>
      <c r="M358" s="3">
        <f t="shared" si="26"/>
        <v>-1427</v>
      </c>
      <c r="N358" s="5">
        <f t="shared" si="27"/>
        <v>0.21666666666666667</v>
      </c>
      <c r="O358" s="4">
        <f t="shared" si="28"/>
        <v>59.53846153846154</v>
      </c>
    </row>
    <row r="359" spans="1:15" x14ac:dyDescent="0.35">
      <c r="A359" s="8">
        <v>42496</v>
      </c>
      <c r="B359" s="26" t="s">
        <v>300</v>
      </c>
      <c r="C359" s="29">
        <f t="shared" si="25"/>
        <v>6</v>
      </c>
      <c r="D359" s="7">
        <v>0.24097222222222223</v>
      </c>
      <c r="E359" s="8">
        <v>42496</v>
      </c>
      <c r="F359" s="7">
        <v>0.25138888888888888</v>
      </c>
      <c r="G359" s="2" t="s">
        <v>10</v>
      </c>
      <c r="H359" s="2" t="s">
        <v>122</v>
      </c>
      <c r="I359" s="2" t="s">
        <v>121</v>
      </c>
      <c r="J359" s="2">
        <v>14.4</v>
      </c>
      <c r="K359" s="2" t="s">
        <v>15</v>
      </c>
      <c r="L359" s="13">
        <f t="shared" si="29"/>
        <v>1.0416666666666657E-2</v>
      </c>
      <c r="M359" s="3">
        <f t="shared" si="26"/>
        <v>14.999999999999986</v>
      </c>
      <c r="N359" s="5">
        <f t="shared" si="27"/>
        <v>0.25</v>
      </c>
      <c r="O359" s="4">
        <f t="shared" si="28"/>
        <v>57.6</v>
      </c>
    </row>
    <row r="360" spans="1:15" x14ac:dyDescent="0.35">
      <c r="A360" s="8">
        <v>42496</v>
      </c>
      <c r="B360" s="26" t="s">
        <v>300</v>
      </c>
      <c r="C360" s="29">
        <f t="shared" si="25"/>
        <v>6</v>
      </c>
      <c r="D360" s="7">
        <v>0.69791666666666663</v>
      </c>
      <c r="E360" s="8">
        <v>42496</v>
      </c>
      <c r="F360" s="7">
        <v>0.70763888888888893</v>
      </c>
      <c r="G360" s="2" t="s">
        <v>10</v>
      </c>
      <c r="H360" s="2" t="s">
        <v>53</v>
      </c>
      <c r="I360" s="2" t="s">
        <v>20</v>
      </c>
      <c r="J360" s="2">
        <v>17</v>
      </c>
      <c r="K360" s="2" t="s">
        <v>15</v>
      </c>
      <c r="L360" s="13">
        <f t="shared" si="29"/>
        <v>9.7222222222222987E-3</v>
      </c>
      <c r="M360" s="3">
        <f t="shared" si="26"/>
        <v>14.00000000000011</v>
      </c>
      <c r="N360" s="5">
        <f t="shared" si="27"/>
        <v>0.23333333333333334</v>
      </c>
      <c r="O360" s="4">
        <f t="shared" si="28"/>
        <v>72.857142857142861</v>
      </c>
    </row>
    <row r="361" spans="1:15" x14ac:dyDescent="0.35">
      <c r="A361" s="8">
        <v>42496</v>
      </c>
      <c r="B361" s="26" t="s">
        <v>300</v>
      </c>
      <c r="C361" s="29">
        <f t="shared" si="25"/>
        <v>6</v>
      </c>
      <c r="D361" s="7">
        <v>0.72083333333333333</v>
      </c>
      <c r="E361" s="8">
        <v>42496</v>
      </c>
      <c r="F361" s="7">
        <v>0.73888888888888893</v>
      </c>
      <c r="G361" s="2" t="s">
        <v>10</v>
      </c>
      <c r="H361" s="2" t="s">
        <v>20</v>
      </c>
      <c r="I361" s="2" t="s">
        <v>19</v>
      </c>
      <c r="J361" s="2">
        <v>7.9</v>
      </c>
      <c r="K361" s="2" t="s">
        <v>17</v>
      </c>
      <c r="L361" s="13">
        <f t="shared" si="29"/>
        <v>1.8055555555555602E-2</v>
      </c>
      <c r="M361" s="3">
        <f t="shared" si="26"/>
        <v>26.000000000000068</v>
      </c>
      <c r="N361" s="5">
        <f t="shared" si="27"/>
        <v>0.43333333333333335</v>
      </c>
      <c r="O361" s="4">
        <f t="shared" si="28"/>
        <v>18.23076923076923</v>
      </c>
    </row>
    <row r="362" spans="1:15" x14ac:dyDescent="0.35">
      <c r="A362" s="8">
        <v>42499</v>
      </c>
      <c r="B362" s="26" t="s">
        <v>300</v>
      </c>
      <c r="C362" s="29">
        <f t="shared" si="25"/>
        <v>2</v>
      </c>
      <c r="D362" s="7">
        <v>0.25555555555555554</v>
      </c>
      <c r="E362" s="8">
        <v>42499</v>
      </c>
      <c r="F362" s="7">
        <v>0.2673611111111111</v>
      </c>
      <c r="G362" s="2" t="s">
        <v>10</v>
      </c>
      <c r="H362" s="2" t="s">
        <v>19</v>
      </c>
      <c r="I362" s="2" t="s">
        <v>20</v>
      </c>
      <c r="J362" s="2">
        <v>8.4</v>
      </c>
      <c r="K362" s="2" t="s">
        <v>17</v>
      </c>
      <c r="L362" s="13">
        <f t="shared" si="29"/>
        <v>1.1805555555555569E-2</v>
      </c>
      <c r="M362" s="3">
        <f t="shared" si="26"/>
        <v>17.000000000000021</v>
      </c>
      <c r="N362" s="5">
        <f t="shared" si="27"/>
        <v>0.28333333333333333</v>
      </c>
      <c r="O362" s="4">
        <f t="shared" si="28"/>
        <v>29.647058823529413</v>
      </c>
    </row>
    <row r="363" spans="1:15" x14ac:dyDescent="0.35">
      <c r="A363" s="8">
        <v>42499</v>
      </c>
      <c r="B363" s="26" t="s">
        <v>300</v>
      </c>
      <c r="C363" s="29">
        <f t="shared" si="25"/>
        <v>2</v>
      </c>
      <c r="D363" s="7">
        <v>0.61041666666666672</v>
      </c>
      <c r="E363" s="8">
        <v>42499</v>
      </c>
      <c r="F363" s="7">
        <v>0.62916666666666665</v>
      </c>
      <c r="G363" s="2" t="s">
        <v>10</v>
      </c>
      <c r="H363" s="2" t="s">
        <v>127</v>
      </c>
      <c r="I363" s="2" t="s">
        <v>128</v>
      </c>
      <c r="J363" s="2">
        <v>20.5</v>
      </c>
      <c r="K363" s="2" t="s">
        <v>57</v>
      </c>
      <c r="L363" s="13">
        <f t="shared" si="29"/>
        <v>1.8749999999999933E-2</v>
      </c>
      <c r="M363" s="3">
        <f t="shared" si="26"/>
        <v>26.999999999999904</v>
      </c>
      <c r="N363" s="5">
        <f t="shared" si="27"/>
        <v>0.45</v>
      </c>
      <c r="O363" s="4">
        <f t="shared" si="28"/>
        <v>45.555555555555557</v>
      </c>
    </row>
    <row r="364" spans="1:15" x14ac:dyDescent="0.35">
      <c r="A364" s="8">
        <v>42499</v>
      </c>
      <c r="B364" s="26" t="s">
        <v>300</v>
      </c>
      <c r="C364" s="29">
        <f t="shared" si="25"/>
        <v>2</v>
      </c>
      <c r="D364" s="7">
        <v>0.74861111111111112</v>
      </c>
      <c r="E364" s="8">
        <v>42499</v>
      </c>
      <c r="F364" s="7">
        <v>0.7680555555555556</v>
      </c>
      <c r="G364" s="2" t="s">
        <v>10</v>
      </c>
      <c r="H364" s="2" t="s">
        <v>128</v>
      </c>
      <c r="I364" s="2" t="s">
        <v>129</v>
      </c>
      <c r="J364" s="2">
        <v>9.8000000000000007</v>
      </c>
      <c r="K364" s="2" t="s">
        <v>17</v>
      </c>
      <c r="L364" s="13">
        <f t="shared" si="29"/>
        <v>1.9444444444444486E-2</v>
      </c>
      <c r="M364" s="3">
        <f t="shared" si="26"/>
        <v>28.00000000000006</v>
      </c>
      <c r="N364" s="5">
        <f t="shared" si="27"/>
        <v>0.46666666666666667</v>
      </c>
      <c r="O364" s="4">
        <f t="shared" si="28"/>
        <v>21</v>
      </c>
    </row>
    <row r="365" spans="1:15" x14ac:dyDescent="0.35">
      <c r="A365" s="8">
        <v>42499</v>
      </c>
      <c r="B365" s="26" t="s">
        <v>300</v>
      </c>
      <c r="C365" s="29">
        <f t="shared" si="25"/>
        <v>2</v>
      </c>
      <c r="D365" s="7">
        <v>0.81597222222222221</v>
      </c>
      <c r="E365" s="8">
        <v>42499</v>
      </c>
      <c r="F365" s="7">
        <v>0.83263888888888893</v>
      </c>
      <c r="G365" s="2" t="s">
        <v>10</v>
      </c>
      <c r="H365" s="2" t="s">
        <v>129</v>
      </c>
      <c r="I365" s="2" t="s">
        <v>130</v>
      </c>
      <c r="J365" s="2">
        <v>17.600000000000001</v>
      </c>
      <c r="K365" s="2" t="s">
        <v>17</v>
      </c>
      <c r="L365" s="13">
        <f t="shared" si="29"/>
        <v>1.6666666666666718E-2</v>
      </c>
      <c r="M365" s="3">
        <f t="shared" si="26"/>
        <v>24.000000000000075</v>
      </c>
      <c r="N365" s="5">
        <f t="shared" si="27"/>
        <v>0.4</v>
      </c>
      <c r="O365" s="4">
        <f t="shared" si="28"/>
        <v>44</v>
      </c>
    </row>
    <row r="366" spans="1:15" x14ac:dyDescent="0.35">
      <c r="A366" s="8">
        <v>42500</v>
      </c>
      <c r="B366" s="26" t="s">
        <v>300</v>
      </c>
      <c r="C366" s="29">
        <f t="shared" si="25"/>
        <v>3</v>
      </c>
      <c r="D366" s="7">
        <v>0.37708333333333333</v>
      </c>
      <c r="E366" s="8">
        <v>42500</v>
      </c>
      <c r="F366" s="7">
        <v>0.3888888888888889</v>
      </c>
      <c r="G366" s="2" t="s">
        <v>10</v>
      </c>
      <c r="H366" s="2" t="s">
        <v>130</v>
      </c>
      <c r="I366" s="2" t="s">
        <v>131</v>
      </c>
      <c r="J366" s="2">
        <v>9.3000000000000007</v>
      </c>
      <c r="K366" s="2" t="s">
        <v>17</v>
      </c>
      <c r="L366" s="13">
        <f t="shared" si="29"/>
        <v>1.1805555555555569E-2</v>
      </c>
      <c r="M366" s="3">
        <f t="shared" si="26"/>
        <v>17.000000000000021</v>
      </c>
      <c r="N366" s="5">
        <f t="shared" si="27"/>
        <v>0.28333333333333333</v>
      </c>
      <c r="O366" s="4">
        <f t="shared" si="28"/>
        <v>32.82352941176471</v>
      </c>
    </row>
    <row r="367" spans="1:15" x14ac:dyDescent="0.35">
      <c r="A367" s="8">
        <v>42500</v>
      </c>
      <c r="B367" s="26" t="s">
        <v>300</v>
      </c>
      <c r="C367" s="29">
        <f t="shared" si="25"/>
        <v>3</v>
      </c>
      <c r="D367" s="7">
        <v>0.72152777777777777</v>
      </c>
      <c r="E367" s="8">
        <v>42500</v>
      </c>
      <c r="F367" s="7">
        <v>0.72986111111111107</v>
      </c>
      <c r="G367" s="2" t="s">
        <v>10</v>
      </c>
      <c r="H367" s="2" t="s">
        <v>131</v>
      </c>
      <c r="I367" s="2" t="s">
        <v>130</v>
      </c>
      <c r="J367" s="2">
        <v>7.9</v>
      </c>
      <c r="K367" s="2" t="s">
        <v>17</v>
      </c>
      <c r="L367" s="13">
        <f t="shared" si="29"/>
        <v>8.3333333333333037E-3</v>
      </c>
      <c r="M367" s="3">
        <f t="shared" si="26"/>
        <v>11.999999999999957</v>
      </c>
      <c r="N367" s="5">
        <f t="shared" si="27"/>
        <v>0.2</v>
      </c>
      <c r="O367" s="4">
        <f t="shared" si="28"/>
        <v>39.5</v>
      </c>
    </row>
    <row r="368" spans="1:15" x14ac:dyDescent="0.35">
      <c r="A368" s="8">
        <v>42501</v>
      </c>
      <c r="B368" s="26" t="s">
        <v>300</v>
      </c>
      <c r="C368" s="29">
        <f t="shared" si="25"/>
        <v>4</v>
      </c>
      <c r="D368" s="7">
        <v>0.3576388888888889</v>
      </c>
      <c r="E368" s="8">
        <v>42501</v>
      </c>
      <c r="F368" s="7">
        <v>0.38333333333333336</v>
      </c>
      <c r="G368" s="2" t="s">
        <v>10</v>
      </c>
      <c r="H368" s="2" t="s">
        <v>130</v>
      </c>
      <c r="I368" s="2" t="s">
        <v>127</v>
      </c>
      <c r="J368" s="2">
        <v>25.6</v>
      </c>
      <c r="K368" s="2" t="s">
        <v>15</v>
      </c>
      <c r="L368" s="13">
        <f t="shared" si="29"/>
        <v>2.5694444444444464E-2</v>
      </c>
      <c r="M368" s="3">
        <f t="shared" si="26"/>
        <v>37.000000000000028</v>
      </c>
      <c r="N368" s="5">
        <f t="shared" si="27"/>
        <v>0.6166666666666667</v>
      </c>
      <c r="O368" s="4">
        <f t="shared" si="28"/>
        <v>41.513513513513516</v>
      </c>
    </row>
    <row r="369" spans="1:15" x14ac:dyDescent="0.35">
      <c r="A369" s="8">
        <v>42501</v>
      </c>
      <c r="B369" s="26" t="s">
        <v>300</v>
      </c>
      <c r="C369" s="29">
        <f t="shared" si="25"/>
        <v>4</v>
      </c>
      <c r="D369" s="7">
        <v>0.90763888888888888</v>
      </c>
      <c r="E369" s="8">
        <v>42501</v>
      </c>
      <c r="F369" s="7">
        <v>0.9194444444444444</v>
      </c>
      <c r="G369" s="2" t="s">
        <v>10</v>
      </c>
      <c r="H369" s="2" t="s">
        <v>20</v>
      </c>
      <c r="I369" s="2" t="s">
        <v>19</v>
      </c>
      <c r="J369" s="2">
        <v>8.1</v>
      </c>
      <c r="K369" s="2" t="s">
        <v>15</v>
      </c>
      <c r="L369" s="13">
        <f t="shared" si="29"/>
        <v>1.1805555555555514E-2</v>
      </c>
      <c r="M369" s="3">
        <f t="shared" si="26"/>
        <v>16.99999999999994</v>
      </c>
      <c r="N369" s="5">
        <f t="shared" si="27"/>
        <v>0.28333333333333333</v>
      </c>
      <c r="O369" s="4">
        <f t="shared" si="28"/>
        <v>28.588235294117645</v>
      </c>
    </row>
    <row r="370" spans="1:15" x14ac:dyDescent="0.35">
      <c r="A370" s="8">
        <v>42504</v>
      </c>
      <c r="B370" s="26" t="s">
        <v>300</v>
      </c>
      <c r="C370" s="29">
        <f t="shared" si="25"/>
        <v>7</v>
      </c>
      <c r="D370" s="7">
        <v>0.77430555555555558</v>
      </c>
      <c r="E370" s="8">
        <v>42504</v>
      </c>
      <c r="F370" s="7">
        <v>0.77708333333333335</v>
      </c>
      <c r="G370" s="2" t="s">
        <v>10</v>
      </c>
      <c r="H370" s="2" t="s">
        <v>19</v>
      </c>
      <c r="I370" s="2" t="s">
        <v>20</v>
      </c>
      <c r="J370" s="2">
        <v>3.1</v>
      </c>
      <c r="K370" s="2" t="s">
        <v>12</v>
      </c>
      <c r="L370" s="13">
        <f t="shared" si="29"/>
        <v>2.7777777777777679E-3</v>
      </c>
      <c r="M370" s="3">
        <f t="shared" si="26"/>
        <v>3.9999999999999858</v>
      </c>
      <c r="N370" s="5">
        <f t="shared" si="27"/>
        <v>6.6666666666666666E-2</v>
      </c>
      <c r="O370" s="4">
        <f t="shared" si="28"/>
        <v>46.5</v>
      </c>
    </row>
    <row r="371" spans="1:15" x14ac:dyDescent="0.35">
      <c r="A371" s="8">
        <v>42504</v>
      </c>
      <c r="B371" s="26" t="s">
        <v>300</v>
      </c>
      <c r="C371" s="29">
        <f t="shared" si="25"/>
        <v>7</v>
      </c>
      <c r="D371" s="7">
        <v>0.95902777777777781</v>
      </c>
      <c r="E371" s="8">
        <v>42504</v>
      </c>
      <c r="F371" s="7">
        <v>0.96180555555555558</v>
      </c>
      <c r="G371" s="2" t="s">
        <v>10</v>
      </c>
      <c r="H371" s="2" t="s">
        <v>20</v>
      </c>
      <c r="I371" s="2" t="s">
        <v>19</v>
      </c>
      <c r="J371" s="2">
        <v>3.1</v>
      </c>
      <c r="K371" s="2" t="s">
        <v>12</v>
      </c>
      <c r="L371" s="13">
        <f t="shared" si="29"/>
        <v>2.7777777777777679E-3</v>
      </c>
      <c r="M371" s="3">
        <f t="shared" si="26"/>
        <v>3.9999999999999858</v>
      </c>
      <c r="N371" s="5">
        <f t="shared" si="27"/>
        <v>6.6666666666666666E-2</v>
      </c>
      <c r="O371" s="4">
        <f t="shared" si="28"/>
        <v>46.5</v>
      </c>
    </row>
    <row r="372" spans="1:15" x14ac:dyDescent="0.35">
      <c r="A372" s="8">
        <v>42507</v>
      </c>
      <c r="B372" s="26" t="s">
        <v>300</v>
      </c>
      <c r="C372" s="29">
        <f t="shared" si="25"/>
        <v>3</v>
      </c>
      <c r="D372" s="7">
        <v>0.55208333333333337</v>
      </c>
      <c r="E372" s="8">
        <v>42507</v>
      </c>
      <c r="F372" s="7">
        <v>0.55763888888888891</v>
      </c>
      <c r="G372" s="2" t="s">
        <v>10</v>
      </c>
      <c r="H372" s="2" t="s">
        <v>42</v>
      </c>
      <c r="I372" s="2" t="s">
        <v>61</v>
      </c>
      <c r="J372" s="2">
        <v>2.8</v>
      </c>
      <c r="K372" s="2" t="s">
        <v>14</v>
      </c>
      <c r="L372" s="13">
        <f t="shared" si="29"/>
        <v>5.5555555555555358E-3</v>
      </c>
      <c r="M372" s="3">
        <f t="shared" si="26"/>
        <v>7.9999999999999716</v>
      </c>
      <c r="N372" s="5">
        <f t="shared" si="27"/>
        <v>0.13333333333333333</v>
      </c>
      <c r="O372" s="4">
        <f t="shared" si="28"/>
        <v>21</v>
      </c>
    </row>
    <row r="373" spans="1:15" x14ac:dyDescent="0.35">
      <c r="A373" s="8">
        <v>42507</v>
      </c>
      <c r="B373" s="26" t="s">
        <v>300</v>
      </c>
      <c r="C373" s="29">
        <f t="shared" si="25"/>
        <v>3</v>
      </c>
      <c r="D373" s="7">
        <v>0.5805555555555556</v>
      </c>
      <c r="E373" s="8">
        <v>42507</v>
      </c>
      <c r="F373" s="7">
        <v>0.58888888888888891</v>
      </c>
      <c r="G373" s="2" t="s">
        <v>10</v>
      </c>
      <c r="H373" s="2" t="s">
        <v>61</v>
      </c>
      <c r="I373" s="2" t="s">
        <v>48</v>
      </c>
      <c r="J373" s="2">
        <v>2.7</v>
      </c>
      <c r="K373" s="2" t="s">
        <v>14</v>
      </c>
      <c r="L373" s="13">
        <f t="shared" si="29"/>
        <v>8.3333333333333037E-3</v>
      </c>
      <c r="M373" s="3">
        <f t="shared" si="26"/>
        <v>11.999999999999957</v>
      </c>
      <c r="N373" s="5">
        <f t="shared" si="27"/>
        <v>0.2</v>
      </c>
      <c r="O373" s="4">
        <f t="shared" si="28"/>
        <v>13.5</v>
      </c>
    </row>
    <row r="374" spans="1:15" x14ac:dyDescent="0.35">
      <c r="A374" s="8">
        <v>42507</v>
      </c>
      <c r="B374" s="26" t="s">
        <v>300</v>
      </c>
      <c r="C374" s="29">
        <f t="shared" si="25"/>
        <v>3</v>
      </c>
      <c r="D374" s="7">
        <v>0.6069444444444444</v>
      </c>
      <c r="E374" s="8">
        <v>42507</v>
      </c>
      <c r="F374" s="7">
        <v>0.61111111111111116</v>
      </c>
      <c r="G374" s="2" t="s">
        <v>10</v>
      </c>
      <c r="H374" s="2" t="s">
        <v>48</v>
      </c>
      <c r="I374" s="2" t="s">
        <v>42</v>
      </c>
      <c r="J374" s="2">
        <v>1.9</v>
      </c>
      <c r="K374" s="2" t="s">
        <v>14</v>
      </c>
      <c r="L374" s="13">
        <f t="shared" si="29"/>
        <v>4.1666666666667629E-3</v>
      </c>
      <c r="M374" s="3">
        <f t="shared" si="26"/>
        <v>6.0000000000001386</v>
      </c>
      <c r="N374" s="5">
        <f t="shared" si="27"/>
        <v>0.1</v>
      </c>
      <c r="O374" s="4">
        <f t="shared" si="28"/>
        <v>18.999999999999996</v>
      </c>
    </row>
    <row r="375" spans="1:15" x14ac:dyDescent="0.35">
      <c r="A375" s="8">
        <v>42508</v>
      </c>
      <c r="B375" s="26" t="s">
        <v>300</v>
      </c>
      <c r="C375" s="29">
        <f t="shared" si="25"/>
        <v>4</v>
      </c>
      <c r="D375" s="7">
        <v>0.38263888888888886</v>
      </c>
      <c r="E375" s="8">
        <v>42508</v>
      </c>
      <c r="F375" s="7">
        <v>0.40347222222222223</v>
      </c>
      <c r="G375" s="2" t="s">
        <v>10</v>
      </c>
      <c r="H375" s="2" t="s">
        <v>19</v>
      </c>
      <c r="I375" s="2" t="s">
        <v>20</v>
      </c>
      <c r="J375" s="2">
        <v>8.4</v>
      </c>
      <c r="K375" s="2" t="s">
        <v>17</v>
      </c>
      <c r="L375" s="13">
        <f t="shared" si="29"/>
        <v>2.083333333333337E-2</v>
      </c>
      <c r="M375" s="3">
        <f t="shared" si="26"/>
        <v>30.000000000000053</v>
      </c>
      <c r="N375" s="5">
        <f t="shared" si="27"/>
        <v>0.5</v>
      </c>
      <c r="O375" s="4">
        <f t="shared" si="28"/>
        <v>16.8</v>
      </c>
    </row>
    <row r="376" spans="1:15" x14ac:dyDescent="0.35">
      <c r="A376" s="8">
        <v>42509</v>
      </c>
      <c r="B376" s="26" t="s">
        <v>300</v>
      </c>
      <c r="C376" s="29">
        <f t="shared" si="25"/>
        <v>5</v>
      </c>
      <c r="D376" s="7">
        <v>0.60902777777777772</v>
      </c>
      <c r="E376" s="8">
        <v>42509</v>
      </c>
      <c r="F376" s="7">
        <v>0.62569444444444444</v>
      </c>
      <c r="G376" s="2" t="s">
        <v>10</v>
      </c>
      <c r="H376" s="2" t="s">
        <v>132</v>
      </c>
      <c r="I376" s="2" t="s">
        <v>133</v>
      </c>
      <c r="J376" s="2">
        <v>2.9</v>
      </c>
      <c r="K376" s="2" t="s">
        <v>12</v>
      </c>
      <c r="L376" s="13">
        <f t="shared" si="29"/>
        <v>1.6666666666666718E-2</v>
      </c>
      <c r="M376" s="3">
        <f t="shared" si="26"/>
        <v>24.000000000000075</v>
      </c>
      <c r="N376" s="5">
        <f t="shared" si="27"/>
        <v>0.4</v>
      </c>
      <c r="O376" s="4">
        <f t="shared" si="28"/>
        <v>7.2499999999999991</v>
      </c>
    </row>
    <row r="377" spans="1:15" x14ac:dyDescent="0.35">
      <c r="A377" s="8">
        <v>42510</v>
      </c>
      <c r="B377" s="26" t="s">
        <v>300</v>
      </c>
      <c r="C377" s="29">
        <f t="shared" si="25"/>
        <v>6</v>
      </c>
      <c r="D377" s="7">
        <v>0.45555555555555555</v>
      </c>
      <c r="E377" s="8">
        <v>42510</v>
      </c>
      <c r="F377" s="7">
        <v>0.46319444444444446</v>
      </c>
      <c r="G377" s="2" t="s">
        <v>10</v>
      </c>
      <c r="H377" s="2" t="s">
        <v>132</v>
      </c>
      <c r="I377" s="2" t="s">
        <v>134</v>
      </c>
      <c r="J377" s="2">
        <v>11.2</v>
      </c>
      <c r="K377" s="2" t="s">
        <v>15</v>
      </c>
      <c r="L377" s="13">
        <f t="shared" si="29"/>
        <v>7.6388888888889173E-3</v>
      </c>
      <c r="M377" s="3">
        <f t="shared" si="26"/>
        <v>11.000000000000041</v>
      </c>
      <c r="N377" s="5">
        <f t="shared" si="27"/>
        <v>0.18333333333333332</v>
      </c>
      <c r="O377" s="4">
        <f t="shared" si="28"/>
        <v>61.090909090909093</v>
      </c>
    </row>
    <row r="378" spans="1:15" x14ac:dyDescent="0.35">
      <c r="A378" s="8">
        <v>42510</v>
      </c>
      <c r="B378" s="26" t="s">
        <v>300</v>
      </c>
      <c r="C378" s="29">
        <f t="shared" si="25"/>
        <v>6</v>
      </c>
      <c r="D378" s="7">
        <v>0.65486111111111112</v>
      </c>
      <c r="E378" s="8">
        <v>42510</v>
      </c>
      <c r="F378" s="7">
        <v>0.67500000000000004</v>
      </c>
      <c r="G378" s="2" t="s">
        <v>10</v>
      </c>
      <c r="H378" s="2" t="s">
        <v>20</v>
      </c>
      <c r="I378" s="2" t="s">
        <v>19</v>
      </c>
      <c r="J378" s="2">
        <v>8.1999999999999993</v>
      </c>
      <c r="K378" s="2" t="s">
        <v>12</v>
      </c>
      <c r="L378" s="13">
        <f t="shared" si="29"/>
        <v>2.0138888888888928E-2</v>
      </c>
      <c r="M378" s="3">
        <f t="shared" si="26"/>
        <v>29.000000000000057</v>
      </c>
      <c r="N378" s="5">
        <f t="shared" si="27"/>
        <v>0.48333333333333334</v>
      </c>
      <c r="O378" s="4">
        <f t="shared" si="28"/>
        <v>16.96551724137931</v>
      </c>
    </row>
    <row r="379" spans="1:15" x14ac:dyDescent="0.35">
      <c r="A379" s="8">
        <v>42512</v>
      </c>
      <c r="B379" s="26" t="s">
        <v>300</v>
      </c>
      <c r="C379" s="29">
        <f t="shared" si="25"/>
        <v>1</v>
      </c>
      <c r="D379" s="7">
        <v>0.65208333333333335</v>
      </c>
      <c r="E379" s="8">
        <v>42512</v>
      </c>
      <c r="F379" s="7">
        <v>0.65694444444444444</v>
      </c>
      <c r="G379" s="2" t="s">
        <v>10</v>
      </c>
      <c r="H379" s="2" t="s">
        <v>19</v>
      </c>
      <c r="I379" s="2" t="s">
        <v>20</v>
      </c>
      <c r="J379" s="2">
        <v>3</v>
      </c>
      <c r="K379" s="2" t="s">
        <v>12</v>
      </c>
      <c r="L379" s="13">
        <f t="shared" si="29"/>
        <v>4.8611111111110938E-3</v>
      </c>
      <c r="M379" s="3">
        <f t="shared" si="26"/>
        <v>6.9999999999999751</v>
      </c>
      <c r="N379" s="5">
        <f t="shared" si="27"/>
        <v>0.11666666666666667</v>
      </c>
      <c r="O379" s="4">
        <f t="shared" si="28"/>
        <v>25.714285714285715</v>
      </c>
    </row>
    <row r="380" spans="1:15" x14ac:dyDescent="0.35">
      <c r="A380" s="8">
        <v>42512</v>
      </c>
      <c r="B380" s="26" t="s">
        <v>300</v>
      </c>
      <c r="C380" s="29">
        <f t="shared" si="25"/>
        <v>1</v>
      </c>
      <c r="D380" s="7">
        <v>0.78194444444444444</v>
      </c>
      <c r="E380" s="8">
        <v>42512</v>
      </c>
      <c r="F380" s="7">
        <v>0.78680555555555554</v>
      </c>
      <c r="G380" s="2" t="s">
        <v>10</v>
      </c>
      <c r="H380" s="2" t="s">
        <v>20</v>
      </c>
      <c r="I380" s="2" t="s">
        <v>19</v>
      </c>
      <c r="J380" s="2">
        <v>2.5</v>
      </c>
      <c r="K380" s="2" t="s">
        <v>12</v>
      </c>
      <c r="L380" s="13">
        <f t="shared" si="29"/>
        <v>4.8611111111110938E-3</v>
      </c>
      <c r="M380" s="3">
        <f t="shared" si="26"/>
        <v>6.9999999999999751</v>
      </c>
      <c r="N380" s="5">
        <f t="shared" si="27"/>
        <v>0.11666666666666667</v>
      </c>
      <c r="O380" s="4">
        <f t="shared" si="28"/>
        <v>21.428571428571427</v>
      </c>
    </row>
    <row r="381" spans="1:15" x14ac:dyDescent="0.35">
      <c r="A381" s="8">
        <v>42513</v>
      </c>
      <c r="B381" s="26" t="s">
        <v>300</v>
      </c>
      <c r="C381" s="29">
        <f t="shared" si="25"/>
        <v>2</v>
      </c>
      <c r="D381" s="7">
        <v>0.84652777777777777</v>
      </c>
      <c r="E381" s="8">
        <v>42513</v>
      </c>
      <c r="F381" s="7">
        <v>0.8520833333333333</v>
      </c>
      <c r="G381" s="2" t="s">
        <v>10</v>
      </c>
      <c r="H381" s="2" t="s">
        <v>42</v>
      </c>
      <c r="I381" s="2" t="s">
        <v>135</v>
      </c>
      <c r="J381" s="2">
        <v>3.6</v>
      </c>
      <c r="K381" s="2" t="s">
        <v>12</v>
      </c>
      <c r="L381" s="13">
        <f t="shared" si="29"/>
        <v>5.5555555555555358E-3</v>
      </c>
      <c r="M381" s="3">
        <f t="shared" si="26"/>
        <v>7.9999999999999716</v>
      </c>
      <c r="N381" s="5">
        <f t="shared" si="27"/>
        <v>0.13333333333333333</v>
      </c>
      <c r="O381" s="4">
        <f t="shared" si="28"/>
        <v>27</v>
      </c>
    </row>
    <row r="382" spans="1:15" x14ac:dyDescent="0.35">
      <c r="A382" s="8">
        <v>42513</v>
      </c>
      <c r="B382" s="26" t="s">
        <v>300</v>
      </c>
      <c r="C382" s="29">
        <f t="shared" si="25"/>
        <v>2</v>
      </c>
      <c r="D382" s="7">
        <v>0.88124999999999998</v>
      </c>
      <c r="E382" s="8">
        <v>42513</v>
      </c>
      <c r="F382" s="7">
        <v>0.88958333333333328</v>
      </c>
      <c r="G382" s="2" t="s">
        <v>10</v>
      </c>
      <c r="H382" s="2" t="s">
        <v>135</v>
      </c>
      <c r="I382" s="2" t="s">
        <v>42</v>
      </c>
      <c r="J382" s="2">
        <v>3.6</v>
      </c>
      <c r="K382" s="2" t="s">
        <v>14</v>
      </c>
      <c r="L382" s="13">
        <f t="shared" si="29"/>
        <v>8.3333333333333037E-3</v>
      </c>
      <c r="M382" s="3">
        <f t="shared" si="26"/>
        <v>11.999999999999957</v>
      </c>
      <c r="N382" s="5">
        <f t="shared" si="27"/>
        <v>0.2</v>
      </c>
      <c r="O382" s="4">
        <f t="shared" si="28"/>
        <v>18</v>
      </c>
    </row>
    <row r="383" spans="1:15" x14ac:dyDescent="0.35">
      <c r="A383" s="8">
        <v>42517</v>
      </c>
      <c r="B383" s="26" t="s">
        <v>300</v>
      </c>
      <c r="C383" s="29">
        <f t="shared" si="25"/>
        <v>6</v>
      </c>
      <c r="D383" s="7">
        <v>0.85138888888888886</v>
      </c>
      <c r="E383" s="8">
        <v>42517</v>
      </c>
      <c r="F383" s="7">
        <v>0.85416666666666663</v>
      </c>
      <c r="G383" s="2" t="s">
        <v>10</v>
      </c>
      <c r="H383" s="2" t="s">
        <v>42</v>
      </c>
      <c r="I383" s="2" t="s">
        <v>136</v>
      </c>
      <c r="J383" s="2">
        <v>4.5</v>
      </c>
      <c r="K383" s="2" t="s">
        <v>14</v>
      </c>
      <c r="L383" s="13">
        <f t="shared" si="29"/>
        <v>2.7777777777777679E-3</v>
      </c>
      <c r="M383" s="3">
        <f t="shared" si="26"/>
        <v>3.9999999999999858</v>
      </c>
      <c r="N383" s="5">
        <f t="shared" si="27"/>
        <v>6.6666666666666666E-2</v>
      </c>
      <c r="O383" s="4">
        <f t="shared" si="28"/>
        <v>67.5</v>
      </c>
    </row>
    <row r="384" spans="1:15" x14ac:dyDescent="0.35">
      <c r="A384" s="8">
        <v>42517</v>
      </c>
      <c r="B384" s="26" t="s">
        <v>300</v>
      </c>
      <c r="C384" s="29">
        <f t="shared" si="25"/>
        <v>6</v>
      </c>
      <c r="D384" s="7">
        <v>0.86597222222222225</v>
      </c>
      <c r="E384" s="8">
        <v>42517</v>
      </c>
      <c r="F384" s="7">
        <v>0.87013888888888891</v>
      </c>
      <c r="G384" s="2" t="s">
        <v>10</v>
      </c>
      <c r="H384" s="2" t="s">
        <v>135</v>
      </c>
      <c r="I384" s="2" t="s">
        <v>137</v>
      </c>
      <c r="J384" s="2">
        <v>1.2</v>
      </c>
      <c r="K384" s="2" t="s">
        <v>13</v>
      </c>
      <c r="L384" s="13">
        <f t="shared" si="29"/>
        <v>4.1666666666666519E-3</v>
      </c>
      <c r="M384" s="3">
        <f t="shared" si="26"/>
        <v>5.9999999999999787</v>
      </c>
      <c r="N384" s="5">
        <f t="shared" si="27"/>
        <v>0.1</v>
      </c>
      <c r="O384" s="4">
        <f t="shared" si="28"/>
        <v>11.999999999999998</v>
      </c>
    </row>
    <row r="385" spans="1:15" x14ac:dyDescent="0.35">
      <c r="A385" s="8">
        <v>42517</v>
      </c>
      <c r="B385" s="26" t="s">
        <v>300</v>
      </c>
      <c r="C385" s="29">
        <f t="shared" si="25"/>
        <v>6</v>
      </c>
      <c r="D385" s="7">
        <v>0.9243055555555556</v>
      </c>
      <c r="E385" s="8">
        <v>42517</v>
      </c>
      <c r="F385" s="7">
        <v>0.92638888888888893</v>
      </c>
      <c r="G385" s="2" t="s">
        <v>10</v>
      </c>
      <c r="H385" s="2" t="s">
        <v>137</v>
      </c>
      <c r="I385" s="2" t="s">
        <v>136</v>
      </c>
      <c r="J385" s="2">
        <v>1.7</v>
      </c>
      <c r="K385" s="2" t="s">
        <v>14</v>
      </c>
      <c r="L385" s="13">
        <f t="shared" si="29"/>
        <v>2.0833333333333259E-3</v>
      </c>
      <c r="M385" s="3">
        <f t="shared" ref="M385:M448" si="30">(F385-D385)*24*60</f>
        <v>2.9999999999999893</v>
      </c>
      <c r="N385" s="5">
        <f t="shared" si="27"/>
        <v>0.05</v>
      </c>
      <c r="O385" s="4">
        <f t="shared" ref="O385:O448" si="31">J385/N385</f>
        <v>34</v>
      </c>
    </row>
    <row r="386" spans="1:15" x14ac:dyDescent="0.35">
      <c r="A386" s="8">
        <v>42518</v>
      </c>
      <c r="B386" s="26" t="s">
        <v>300</v>
      </c>
      <c r="C386" s="29">
        <f t="shared" ref="C386:C449" si="32">WEEKDAY(A386)</f>
        <v>7</v>
      </c>
      <c r="D386" s="7">
        <v>1.0416666666666666E-2</v>
      </c>
      <c r="E386" s="8">
        <v>42518</v>
      </c>
      <c r="F386" s="7">
        <v>1.4583333333333334E-2</v>
      </c>
      <c r="G386" s="2" t="s">
        <v>10</v>
      </c>
      <c r="H386" s="2" t="s">
        <v>137</v>
      </c>
      <c r="I386" s="2" t="s">
        <v>42</v>
      </c>
      <c r="J386" s="2">
        <v>4.7</v>
      </c>
      <c r="K386" s="2" t="s">
        <v>14</v>
      </c>
      <c r="L386" s="13">
        <f t="shared" si="29"/>
        <v>4.1666666666666675E-3</v>
      </c>
      <c r="M386" s="3">
        <f t="shared" si="30"/>
        <v>6.0000000000000009</v>
      </c>
      <c r="N386" s="5">
        <f t="shared" ref="N386:N449" si="33">(HOUR(L386)*60+MINUTE(L386))/60</f>
        <v>0.1</v>
      </c>
      <c r="O386" s="4">
        <f t="shared" si="31"/>
        <v>47</v>
      </c>
    </row>
    <row r="387" spans="1:15" x14ac:dyDescent="0.35">
      <c r="A387" s="8">
        <v>42518</v>
      </c>
      <c r="B387" s="26" t="s">
        <v>300</v>
      </c>
      <c r="C387" s="29">
        <f t="shared" si="32"/>
        <v>7</v>
      </c>
      <c r="D387" s="7">
        <v>0.53611111111111109</v>
      </c>
      <c r="E387" s="8">
        <v>42518</v>
      </c>
      <c r="F387" s="7">
        <v>0.54583333333333328</v>
      </c>
      <c r="G387" s="2" t="s">
        <v>10</v>
      </c>
      <c r="H387" s="2" t="s">
        <v>19</v>
      </c>
      <c r="I387" s="2" t="s">
        <v>20</v>
      </c>
      <c r="J387" s="2">
        <v>6.1</v>
      </c>
      <c r="K387" s="2" t="s">
        <v>12</v>
      </c>
      <c r="L387" s="13">
        <f t="shared" si="29"/>
        <v>9.7222222222221877E-3</v>
      </c>
      <c r="M387" s="3">
        <f t="shared" si="30"/>
        <v>13.99999999999995</v>
      </c>
      <c r="N387" s="5">
        <f t="shared" si="33"/>
        <v>0.23333333333333334</v>
      </c>
      <c r="O387" s="4">
        <f t="shared" si="31"/>
        <v>26.142857142857142</v>
      </c>
    </row>
    <row r="388" spans="1:15" x14ac:dyDescent="0.35">
      <c r="A388" s="8">
        <v>42518</v>
      </c>
      <c r="B388" s="26" t="s">
        <v>300</v>
      </c>
      <c r="C388" s="29">
        <f t="shared" si="32"/>
        <v>7</v>
      </c>
      <c r="D388" s="7">
        <v>0.60763888888888884</v>
      </c>
      <c r="E388" s="8">
        <v>42518</v>
      </c>
      <c r="F388" s="7">
        <v>0.62777777777777777</v>
      </c>
      <c r="G388" s="2" t="s">
        <v>10</v>
      </c>
      <c r="H388" s="2" t="s">
        <v>20</v>
      </c>
      <c r="I388" s="2" t="s">
        <v>19</v>
      </c>
      <c r="J388" s="2">
        <v>11.3</v>
      </c>
      <c r="K388" s="2" t="s">
        <v>17</v>
      </c>
      <c r="L388" s="13">
        <f t="shared" ref="L388:L451" si="34">IF(F388&gt;D388,F388-D388,F388-D388+1)</f>
        <v>2.0138888888888928E-2</v>
      </c>
      <c r="M388" s="3">
        <f t="shared" si="30"/>
        <v>29.000000000000057</v>
      </c>
      <c r="N388" s="5">
        <f t="shared" si="33"/>
        <v>0.48333333333333334</v>
      </c>
      <c r="O388" s="4">
        <f t="shared" si="31"/>
        <v>23.379310344827587</v>
      </c>
    </row>
    <row r="389" spans="1:15" x14ac:dyDescent="0.35">
      <c r="A389" s="8">
        <v>42521</v>
      </c>
      <c r="B389" s="26" t="s">
        <v>300</v>
      </c>
      <c r="C389" s="29">
        <f t="shared" si="32"/>
        <v>3</v>
      </c>
      <c r="D389" s="7">
        <v>0.57916666666666672</v>
      </c>
      <c r="E389" s="8">
        <v>42521</v>
      </c>
      <c r="F389" s="7">
        <v>0.6118055555555556</v>
      </c>
      <c r="G389" s="2" t="s">
        <v>10</v>
      </c>
      <c r="H389" s="2" t="s">
        <v>19</v>
      </c>
      <c r="I389" s="2" t="s">
        <v>44</v>
      </c>
      <c r="J389" s="2">
        <v>14.9</v>
      </c>
      <c r="K389" s="2" t="s">
        <v>15</v>
      </c>
      <c r="L389" s="13">
        <f t="shared" si="34"/>
        <v>3.2638888888888884E-2</v>
      </c>
      <c r="M389" s="3">
        <f t="shared" si="30"/>
        <v>46.999999999999993</v>
      </c>
      <c r="N389" s="5">
        <f t="shared" si="33"/>
        <v>0.78333333333333333</v>
      </c>
      <c r="O389" s="4">
        <f t="shared" si="31"/>
        <v>19.021276595744681</v>
      </c>
    </row>
    <row r="390" spans="1:15" x14ac:dyDescent="0.35">
      <c r="A390" s="8">
        <v>42521</v>
      </c>
      <c r="B390" s="26" t="s">
        <v>300</v>
      </c>
      <c r="C390" s="29">
        <f t="shared" si="32"/>
        <v>3</v>
      </c>
      <c r="D390" s="7">
        <v>0.66805555555555551</v>
      </c>
      <c r="E390" s="8">
        <v>42521</v>
      </c>
      <c r="F390" s="7">
        <v>0.69374999999999998</v>
      </c>
      <c r="G390" s="2" t="s">
        <v>10</v>
      </c>
      <c r="H390" s="2" t="s">
        <v>44</v>
      </c>
      <c r="I390" s="2" t="s">
        <v>19</v>
      </c>
      <c r="J390" s="2">
        <v>14</v>
      </c>
      <c r="K390" s="2" t="s">
        <v>15</v>
      </c>
      <c r="L390" s="13">
        <f t="shared" si="34"/>
        <v>2.5694444444444464E-2</v>
      </c>
      <c r="M390" s="3">
        <f t="shared" si="30"/>
        <v>37.000000000000028</v>
      </c>
      <c r="N390" s="5">
        <f t="shared" si="33"/>
        <v>0.6166666666666667</v>
      </c>
      <c r="O390" s="4">
        <f t="shared" si="31"/>
        <v>22.702702702702702</v>
      </c>
    </row>
    <row r="391" spans="1:15" x14ac:dyDescent="0.35">
      <c r="A391" s="8">
        <v>42521</v>
      </c>
      <c r="B391" s="26" t="s">
        <v>300</v>
      </c>
      <c r="C391" s="29">
        <f t="shared" si="32"/>
        <v>3</v>
      </c>
      <c r="D391" s="7">
        <v>0.74305555555555558</v>
      </c>
      <c r="E391" s="8">
        <v>42521</v>
      </c>
      <c r="F391" s="7">
        <v>0.74930555555555556</v>
      </c>
      <c r="G391" s="2" t="s">
        <v>10</v>
      </c>
      <c r="H391" s="2" t="s">
        <v>48</v>
      </c>
      <c r="I391" s="2" t="s">
        <v>42</v>
      </c>
      <c r="J391" s="2">
        <v>1.8</v>
      </c>
      <c r="K391" s="2" t="s">
        <v>13</v>
      </c>
      <c r="L391" s="13">
        <f t="shared" si="34"/>
        <v>6.2499999999999778E-3</v>
      </c>
      <c r="M391" s="3">
        <f t="shared" si="30"/>
        <v>8.999999999999968</v>
      </c>
      <c r="N391" s="5">
        <f t="shared" si="33"/>
        <v>0.15</v>
      </c>
      <c r="O391" s="4">
        <f t="shared" si="31"/>
        <v>12</v>
      </c>
    </row>
    <row r="392" spans="1:15" x14ac:dyDescent="0.35">
      <c r="A392" s="8">
        <v>42522</v>
      </c>
      <c r="B392" s="26" t="s">
        <v>301</v>
      </c>
      <c r="C392" s="29">
        <f t="shared" si="32"/>
        <v>4</v>
      </c>
      <c r="D392" s="7">
        <v>0.42986111111111114</v>
      </c>
      <c r="E392" s="8">
        <v>42522</v>
      </c>
      <c r="F392" s="7">
        <v>0.44930555555555557</v>
      </c>
      <c r="G392" s="2" t="s">
        <v>10</v>
      </c>
      <c r="H392" s="2" t="s">
        <v>19</v>
      </c>
      <c r="I392" s="2" t="s">
        <v>20</v>
      </c>
      <c r="J392" s="2">
        <v>6.7</v>
      </c>
      <c r="K392" s="2" t="s">
        <v>17</v>
      </c>
      <c r="L392" s="13">
        <f t="shared" si="34"/>
        <v>1.9444444444444431E-2</v>
      </c>
      <c r="M392" s="3">
        <f t="shared" si="30"/>
        <v>27.999999999999979</v>
      </c>
      <c r="N392" s="5">
        <f t="shared" si="33"/>
        <v>0.46666666666666667</v>
      </c>
      <c r="O392" s="4">
        <f t="shared" si="31"/>
        <v>14.357142857142858</v>
      </c>
    </row>
    <row r="393" spans="1:15" x14ac:dyDescent="0.35">
      <c r="A393" s="8">
        <v>42522</v>
      </c>
      <c r="B393" s="26" t="s">
        <v>301</v>
      </c>
      <c r="C393" s="29">
        <f t="shared" si="32"/>
        <v>4</v>
      </c>
      <c r="D393" s="7">
        <v>0.54861111111111116</v>
      </c>
      <c r="E393" s="8">
        <v>42522</v>
      </c>
      <c r="F393" s="7">
        <v>0.56874999999999998</v>
      </c>
      <c r="G393" s="2" t="s">
        <v>10</v>
      </c>
      <c r="H393" s="2" t="s">
        <v>20</v>
      </c>
      <c r="I393" s="2" t="s">
        <v>19</v>
      </c>
      <c r="J393" s="2">
        <v>9.6</v>
      </c>
      <c r="K393" s="2" t="s">
        <v>15</v>
      </c>
      <c r="L393" s="13">
        <f t="shared" si="34"/>
        <v>2.0138888888888817E-2</v>
      </c>
      <c r="M393" s="3">
        <f t="shared" si="30"/>
        <v>28.999999999999897</v>
      </c>
      <c r="N393" s="5">
        <f t="shared" si="33"/>
        <v>0.48333333333333334</v>
      </c>
      <c r="O393" s="4">
        <f t="shared" si="31"/>
        <v>19.862068965517242</v>
      </c>
    </row>
    <row r="394" spans="1:15" x14ac:dyDescent="0.35">
      <c r="A394" s="8">
        <v>42524</v>
      </c>
      <c r="B394" s="26" t="s">
        <v>301</v>
      </c>
      <c r="C394" s="29">
        <f t="shared" si="32"/>
        <v>6</v>
      </c>
      <c r="D394" s="7">
        <v>0.47847222222222224</v>
      </c>
      <c r="E394" s="8">
        <v>42524</v>
      </c>
      <c r="F394" s="7">
        <v>0.49236111111111114</v>
      </c>
      <c r="G394" s="2" t="s">
        <v>10</v>
      </c>
      <c r="H394" s="2" t="s">
        <v>19</v>
      </c>
      <c r="I394" s="2" t="s">
        <v>40</v>
      </c>
      <c r="J394" s="2">
        <v>10.4</v>
      </c>
      <c r="K394" s="2" t="s">
        <v>15</v>
      </c>
      <c r="L394" s="13">
        <f t="shared" si="34"/>
        <v>1.3888888888888895E-2</v>
      </c>
      <c r="M394" s="3">
        <f t="shared" si="30"/>
        <v>20.000000000000007</v>
      </c>
      <c r="N394" s="5">
        <f t="shared" si="33"/>
        <v>0.33333333333333331</v>
      </c>
      <c r="O394" s="4">
        <f t="shared" si="31"/>
        <v>31.200000000000003</v>
      </c>
    </row>
    <row r="395" spans="1:15" x14ac:dyDescent="0.35">
      <c r="A395" s="8">
        <v>42524</v>
      </c>
      <c r="B395" s="26" t="s">
        <v>301</v>
      </c>
      <c r="C395" s="29">
        <f t="shared" si="32"/>
        <v>6</v>
      </c>
      <c r="D395" s="7">
        <v>0.54722222222222228</v>
      </c>
      <c r="E395" s="8">
        <v>42524</v>
      </c>
      <c r="F395" s="7">
        <v>0.56805555555555554</v>
      </c>
      <c r="G395" s="2" t="s">
        <v>10</v>
      </c>
      <c r="H395" s="2" t="s">
        <v>40</v>
      </c>
      <c r="I395" s="2" t="s">
        <v>19</v>
      </c>
      <c r="J395" s="2">
        <v>9.9</v>
      </c>
      <c r="K395" s="2" t="s">
        <v>15</v>
      </c>
      <c r="L395" s="13">
        <f t="shared" si="34"/>
        <v>2.0833333333333259E-2</v>
      </c>
      <c r="M395" s="3">
        <f t="shared" si="30"/>
        <v>29.999999999999893</v>
      </c>
      <c r="N395" s="5">
        <f t="shared" si="33"/>
        <v>0.5</v>
      </c>
      <c r="O395" s="4">
        <f t="shared" si="31"/>
        <v>19.8</v>
      </c>
    </row>
    <row r="396" spans="1:15" x14ac:dyDescent="0.35">
      <c r="A396" s="8">
        <v>42524</v>
      </c>
      <c r="B396" s="26" t="s">
        <v>301</v>
      </c>
      <c r="C396" s="29">
        <f t="shared" si="32"/>
        <v>6</v>
      </c>
      <c r="D396" s="7">
        <v>0.64652777777777781</v>
      </c>
      <c r="E396" s="8">
        <v>42524</v>
      </c>
      <c r="F396" s="7">
        <v>0.66249999999999998</v>
      </c>
      <c r="G396" s="2" t="s">
        <v>10</v>
      </c>
      <c r="H396" s="2" t="s">
        <v>19</v>
      </c>
      <c r="I396" s="2" t="s">
        <v>20</v>
      </c>
      <c r="J396" s="2">
        <v>6</v>
      </c>
      <c r="K396" s="2" t="s">
        <v>12</v>
      </c>
      <c r="L396" s="13">
        <f t="shared" si="34"/>
        <v>1.5972222222222165E-2</v>
      </c>
      <c r="M396" s="3">
        <f t="shared" si="30"/>
        <v>22.999999999999918</v>
      </c>
      <c r="N396" s="5">
        <f t="shared" si="33"/>
        <v>0.38333333333333336</v>
      </c>
      <c r="O396" s="4">
        <f t="shared" si="31"/>
        <v>15.652173913043477</v>
      </c>
    </row>
    <row r="397" spans="1:15" x14ac:dyDescent="0.35">
      <c r="A397" s="8">
        <v>42524</v>
      </c>
      <c r="B397" s="26" t="s">
        <v>301</v>
      </c>
      <c r="C397" s="29">
        <f t="shared" si="32"/>
        <v>6</v>
      </c>
      <c r="D397" s="7">
        <v>0.75972222222222219</v>
      </c>
      <c r="E397" s="8">
        <v>42524</v>
      </c>
      <c r="F397" s="7">
        <v>0.77013888888888893</v>
      </c>
      <c r="G397" s="2" t="s">
        <v>10</v>
      </c>
      <c r="H397" s="2" t="s">
        <v>138</v>
      </c>
      <c r="I397" s="2" t="s">
        <v>118</v>
      </c>
      <c r="J397" s="2">
        <v>3.3</v>
      </c>
      <c r="K397" s="2" t="s">
        <v>14</v>
      </c>
      <c r="L397" s="13">
        <f t="shared" si="34"/>
        <v>1.0416666666666741E-2</v>
      </c>
      <c r="M397" s="3">
        <f t="shared" si="30"/>
        <v>15.000000000000107</v>
      </c>
      <c r="N397" s="5">
        <f t="shared" si="33"/>
        <v>0.25</v>
      </c>
      <c r="O397" s="4">
        <f t="shared" si="31"/>
        <v>13.2</v>
      </c>
    </row>
    <row r="398" spans="1:15" x14ac:dyDescent="0.35">
      <c r="A398" s="8">
        <v>42524</v>
      </c>
      <c r="B398" s="26" t="s">
        <v>301</v>
      </c>
      <c r="C398" s="29">
        <f t="shared" si="32"/>
        <v>6</v>
      </c>
      <c r="D398" s="7">
        <v>0.77847222222222223</v>
      </c>
      <c r="E398" s="8">
        <v>42524</v>
      </c>
      <c r="F398" s="7">
        <v>0.78680555555555554</v>
      </c>
      <c r="G398" s="2" t="s">
        <v>10</v>
      </c>
      <c r="H398" s="2" t="s">
        <v>20</v>
      </c>
      <c r="I398" s="2" t="s">
        <v>19</v>
      </c>
      <c r="J398" s="2">
        <v>3.1</v>
      </c>
      <c r="K398" s="2" t="s">
        <v>14</v>
      </c>
      <c r="L398" s="13">
        <f t="shared" si="34"/>
        <v>8.3333333333333037E-3</v>
      </c>
      <c r="M398" s="3">
        <f t="shared" si="30"/>
        <v>11.999999999999957</v>
      </c>
      <c r="N398" s="5">
        <f t="shared" si="33"/>
        <v>0.2</v>
      </c>
      <c r="O398" s="4">
        <f t="shared" si="31"/>
        <v>15.5</v>
      </c>
    </row>
    <row r="399" spans="1:15" x14ac:dyDescent="0.35">
      <c r="A399" s="8">
        <v>42524</v>
      </c>
      <c r="B399" s="26" t="s">
        <v>301</v>
      </c>
      <c r="C399" s="29">
        <f t="shared" si="32"/>
        <v>6</v>
      </c>
      <c r="D399" s="7">
        <v>0.81666666666666665</v>
      </c>
      <c r="E399" s="8">
        <v>42524</v>
      </c>
      <c r="F399" s="7">
        <v>0.8208333333333333</v>
      </c>
      <c r="G399" s="2" t="s">
        <v>10</v>
      </c>
      <c r="H399" s="2" t="s">
        <v>139</v>
      </c>
      <c r="I399" s="2" t="s">
        <v>79</v>
      </c>
      <c r="J399" s="2">
        <v>1.7</v>
      </c>
      <c r="K399" s="2" t="s">
        <v>14</v>
      </c>
      <c r="L399" s="13">
        <f t="shared" si="34"/>
        <v>4.1666666666666519E-3</v>
      </c>
      <c r="M399" s="3">
        <f t="shared" si="30"/>
        <v>5.9999999999999787</v>
      </c>
      <c r="N399" s="5">
        <f t="shared" si="33"/>
        <v>0.1</v>
      </c>
      <c r="O399" s="4">
        <f t="shared" si="31"/>
        <v>17</v>
      </c>
    </row>
    <row r="400" spans="1:15" x14ac:dyDescent="0.35">
      <c r="A400" s="8">
        <v>42524</v>
      </c>
      <c r="B400" s="26" t="s">
        <v>301</v>
      </c>
      <c r="C400" s="29">
        <f t="shared" si="32"/>
        <v>6</v>
      </c>
      <c r="D400" s="7">
        <v>0.94930555555555551</v>
      </c>
      <c r="E400" s="8">
        <v>42524</v>
      </c>
      <c r="F400" s="7">
        <v>0.96250000000000002</v>
      </c>
      <c r="G400" s="2" t="s">
        <v>10</v>
      </c>
      <c r="H400" s="2" t="s">
        <v>20</v>
      </c>
      <c r="I400" s="2" t="s">
        <v>19</v>
      </c>
      <c r="J400" s="2">
        <v>4</v>
      </c>
      <c r="K400" s="2" t="s">
        <v>57</v>
      </c>
      <c r="L400" s="13">
        <f t="shared" si="34"/>
        <v>1.3194444444444509E-2</v>
      </c>
      <c r="M400" s="3">
        <f t="shared" si="30"/>
        <v>19.000000000000092</v>
      </c>
      <c r="N400" s="5">
        <f t="shared" si="33"/>
        <v>0.31666666666666665</v>
      </c>
      <c r="O400" s="4">
        <f t="shared" si="31"/>
        <v>12.631578947368421</v>
      </c>
    </row>
    <row r="401" spans="1:15" x14ac:dyDescent="0.35">
      <c r="A401" s="8">
        <v>42526</v>
      </c>
      <c r="B401" s="26" t="s">
        <v>301</v>
      </c>
      <c r="C401" s="29">
        <f t="shared" si="32"/>
        <v>1</v>
      </c>
      <c r="D401" s="7">
        <v>0.5854166666666667</v>
      </c>
      <c r="E401" s="8">
        <v>42526</v>
      </c>
      <c r="F401" s="7">
        <v>0.60624999999999996</v>
      </c>
      <c r="G401" s="2" t="s">
        <v>10</v>
      </c>
      <c r="H401" s="2" t="s">
        <v>42</v>
      </c>
      <c r="I401" s="2" t="s">
        <v>135</v>
      </c>
      <c r="J401" s="2">
        <v>7.8</v>
      </c>
      <c r="K401" s="2" t="s">
        <v>17</v>
      </c>
      <c r="L401" s="13">
        <f t="shared" si="34"/>
        <v>2.0833333333333259E-2</v>
      </c>
      <c r="M401" s="3">
        <f t="shared" si="30"/>
        <v>29.999999999999893</v>
      </c>
      <c r="N401" s="5">
        <f t="shared" si="33"/>
        <v>0.5</v>
      </c>
      <c r="O401" s="4">
        <f t="shared" si="31"/>
        <v>15.6</v>
      </c>
    </row>
    <row r="402" spans="1:15" x14ac:dyDescent="0.35">
      <c r="A402" s="8">
        <v>42526</v>
      </c>
      <c r="B402" s="26" t="s">
        <v>301</v>
      </c>
      <c r="C402" s="29">
        <f t="shared" si="32"/>
        <v>1</v>
      </c>
      <c r="D402" s="7">
        <v>0.62916666666666665</v>
      </c>
      <c r="E402" s="8">
        <v>42526</v>
      </c>
      <c r="F402" s="7">
        <v>0.64027777777777772</v>
      </c>
      <c r="G402" s="2" t="s">
        <v>10</v>
      </c>
      <c r="H402" s="2" t="s">
        <v>19</v>
      </c>
      <c r="I402" s="2" t="s">
        <v>20</v>
      </c>
      <c r="J402" s="2">
        <v>7.8</v>
      </c>
      <c r="K402" s="2" t="s">
        <v>17</v>
      </c>
      <c r="L402" s="13">
        <f t="shared" si="34"/>
        <v>1.1111111111111072E-2</v>
      </c>
      <c r="M402" s="3">
        <f t="shared" si="30"/>
        <v>15.999999999999943</v>
      </c>
      <c r="N402" s="5">
        <f t="shared" si="33"/>
        <v>0.26666666666666666</v>
      </c>
      <c r="O402" s="4">
        <f t="shared" si="31"/>
        <v>29.25</v>
      </c>
    </row>
    <row r="403" spans="1:15" x14ac:dyDescent="0.35">
      <c r="A403" s="8">
        <v>42526</v>
      </c>
      <c r="B403" s="26" t="s">
        <v>301</v>
      </c>
      <c r="C403" s="29">
        <f t="shared" si="32"/>
        <v>1</v>
      </c>
      <c r="D403" s="7">
        <v>0.6645833333333333</v>
      </c>
      <c r="E403" s="8">
        <v>42526</v>
      </c>
      <c r="F403" s="7">
        <v>0.67222222222222228</v>
      </c>
      <c r="G403" s="2" t="s">
        <v>10</v>
      </c>
      <c r="H403" s="2" t="s">
        <v>79</v>
      </c>
      <c r="I403" s="2" t="s">
        <v>79</v>
      </c>
      <c r="J403" s="2">
        <v>3.8</v>
      </c>
      <c r="K403" s="2" t="s">
        <v>12</v>
      </c>
      <c r="L403" s="13">
        <f t="shared" si="34"/>
        <v>7.6388888888889728E-3</v>
      </c>
      <c r="M403" s="3">
        <f t="shared" si="30"/>
        <v>11.000000000000121</v>
      </c>
      <c r="N403" s="5">
        <f t="shared" si="33"/>
        <v>0.18333333333333332</v>
      </c>
      <c r="O403" s="4">
        <f t="shared" si="31"/>
        <v>20.727272727272727</v>
      </c>
    </row>
    <row r="404" spans="1:15" x14ac:dyDescent="0.35">
      <c r="A404" s="8">
        <v>42526</v>
      </c>
      <c r="B404" s="26" t="s">
        <v>301</v>
      </c>
      <c r="C404" s="29">
        <f t="shared" si="32"/>
        <v>1</v>
      </c>
      <c r="D404" s="7">
        <v>0.75347222222222221</v>
      </c>
      <c r="E404" s="8">
        <v>42526</v>
      </c>
      <c r="F404" s="7">
        <v>0.75972222222222219</v>
      </c>
      <c r="G404" s="2" t="s">
        <v>10</v>
      </c>
      <c r="H404" s="2" t="s">
        <v>20</v>
      </c>
      <c r="I404" s="2" t="s">
        <v>19</v>
      </c>
      <c r="J404" s="2">
        <v>2.5</v>
      </c>
      <c r="K404" s="2" t="s">
        <v>12</v>
      </c>
      <c r="L404" s="13">
        <f t="shared" si="34"/>
        <v>6.2499999999999778E-3</v>
      </c>
      <c r="M404" s="3">
        <f t="shared" si="30"/>
        <v>8.999999999999968</v>
      </c>
      <c r="N404" s="5">
        <f t="shared" si="33"/>
        <v>0.15</v>
      </c>
      <c r="O404" s="4">
        <f t="shared" si="31"/>
        <v>16.666666666666668</v>
      </c>
    </row>
    <row r="405" spans="1:15" x14ac:dyDescent="0.35">
      <c r="A405" s="8">
        <v>42526</v>
      </c>
      <c r="B405" s="26" t="s">
        <v>301</v>
      </c>
      <c r="C405" s="29">
        <f t="shared" si="32"/>
        <v>1</v>
      </c>
      <c r="D405" s="7">
        <v>0.91180555555555554</v>
      </c>
      <c r="E405" s="8">
        <v>42526</v>
      </c>
      <c r="F405" s="7">
        <v>0.92013888888888884</v>
      </c>
      <c r="G405" s="2" t="s">
        <v>10</v>
      </c>
      <c r="H405" s="2" t="s">
        <v>19</v>
      </c>
      <c r="I405" s="2" t="s">
        <v>40</v>
      </c>
      <c r="J405" s="2">
        <v>9.9</v>
      </c>
      <c r="K405" s="2" t="s">
        <v>15</v>
      </c>
      <c r="L405" s="13">
        <f t="shared" si="34"/>
        <v>8.3333333333333037E-3</v>
      </c>
      <c r="M405" s="3">
        <f t="shared" si="30"/>
        <v>11.999999999999957</v>
      </c>
      <c r="N405" s="5">
        <f t="shared" si="33"/>
        <v>0.2</v>
      </c>
      <c r="O405" s="4">
        <f t="shared" si="31"/>
        <v>49.5</v>
      </c>
    </row>
    <row r="406" spans="1:15" x14ac:dyDescent="0.35">
      <c r="A406" s="8">
        <v>42526</v>
      </c>
      <c r="B406" s="26" t="s">
        <v>301</v>
      </c>
      <c r="C406" s="29">
        <f t="shared" si="32"/>
        <v>1</v>
      </c>
      <c r="D406" s="7">
        <v>0.99444444444444446</v>
      </c>
      <c r="E406" s="8">
        <v>42527</v>
      </c>
      <c r="F406" s="7">
        <v>5.5555555555555558E-3</v>
      </c>
      <c r="G406" s="2" t="s">
        <v>10</v>
      </c>
      <c r="H406" s="2" t="s">
        <v>40</v>
      </c>
      <c r="I406" s="2" t="s">
        <v>19</v>
      </c>
      <c r="J406" s="2">
        <v>9.9</v>
      </c>
      <c r="K406" s="2" t="s">
        <v>15</v>
      </c>
      <c r="L406" s="13">
        <f t="shared" si="34"/>
        <v>1.1111111111111072E-2</v>
      </c>
      <c r="M406" s="3">
        <f t="shared" si="30"/>
        <v>-1424</v>
      </c>
      <c r="N406" s="5">
        <f t="shared" si="33"/>
        <v>0.26666666666666666</v>
      </c>
      <c r="O406" s="4">
        <f t="shared" si="31"/>
        <v>37.125</v>
      </c>
    </row>
    <row r="407" spans="1:15" x14ac:dyDescent="0.35">
      <c r="A407" s="8">
        <v>42527</v>
      </c>
      <c r="B407" s="26" t="s">
        <v>301</v>
      </c>
      <c r="C407" s="29">
        <f t="shared" si="32"/>
        <v>2</v>
      </c>
      <c r="D407" s="7">
        <v>0.65</v>
      </c>
      <c r="E407" s="8">
        <v>42527</v>
      </c>
      <c r="F407" s="7">
        <v>0.65625</v>
      </c>
      <c r="G407" s="2" t="s">
        <v>10</v>
      </c>
      <c r="H407" s="2" t="s">
        <v>42</v>
      </c>
      <c r="I407" s="2" t="s">
        <v>47</v>
      </c>
      <c r="J407" s="2">
        <v>3</v>
      </c>
      <c r="K407" s="2" t="s">
        <v>14</v>
      </c>
      <c r="L407" s="13">
        <f t="shared" si="34"/>
        <v>6.2499999999999778E-3</v>
      </c>
      <c r="M407" s="3">
        <f t="shared" si="30"/>
        <v>8.999999999999968</v>
      </c>
      <c r="N407" s="5">
        <f t="shared" si="33"/>
        <v>0.15</v>
      </c>
      <c r="O407" s="4">
        <f t="shared" si="31"/>
        <v>20</v>
      </c>
    </row>
    <row r="408" spans="1:15" x14ac:dyDescent="0.35">
      <c r="A408" s="8">
        <v>42527</v>
      </c>
      <c r="B408" s="26" t="s">
        <v>301</v>
      </c>
      <c r="C408" s="29">
        <f t="shared" si="32"/>
        <v>2</v>
      </c>
      <c r="D408" s="7">
        <v>0.67777777777777781</v>
      </c>
      <c r="E408" s="8">
        <v>42527</v>
      </c>
      <c r="F408" s="7">
        <v>0.68333333333333335</v>
      </c>
      <c r="G408" s="2" t="s">
        <v>10</v>
      </c>
      <c r="H408" s="2" t="s">
        <v>47</v>
      </c>
      <c r="I408" s="2" t="s">
        <v>42</v>
      </c>
      <c r="J408" s="2">
        <v>2.4</v>
      </c>
      <c r="K408" s="2" t="s">
        <v>14</v>
      </c>
      <c r="L408" s="13">
        <f t="shared" si="34"/>
        <v>5.5555555555555358E-3</v>
      </c>
      <c r="M408" s="3">
        <f t="shared" si="30"/>
        <v>7.9999999999999716</v>
      </c>
      <c r="N408" s="5">
        <f t="shared" si="33"/>
        <v>0.13333333333333333</v>
      </c>
      <c r="O408" s="4">
        <f t="shared" si="31"/>
        <v>18</v>
      </c>
    </row>
    <row r="409" spans="1:15" x14ac:dyDescent="0.35">
      <c r="A409" s="8">
        <v>42527</v>
      </c>
      <c r="B409" s="26" t="s">
        <v>301</v>
      </c>
      <c r="C409" s="29">
        <f t="shared" si="32"/>
        <v>2</v>
      </c>
      <c r="D409" s="7">
        <v>0.83750000000000002</v>
      </c>
      <c r="E409" s="8">
        <v>42527</v>
      </c>
      <c r="F409" s="7">
        <v>0.84722222222222221</v>
      </c>
      <c r="G409" s="2" t="s">
        <v>10</v>
      </c>
      <c r="H409" s="2" t="s">
        <v>19</v>
      </c>
      <c r="I409" s="2" t="s">
        <v>52</v>
      </c>
      <c r="J409" s="2">
        <v>5.7</v>
      </c>
      <c r="K409" s="2" t="s">
        <v>12</v>
      </c>
      <c r="L409" s="13">
        <f t="shared" si="34"/>
        <v>9.7222222222221877E-3</v>
      </c>
      <c r="M409" s="3">
        <f t="shared" si="30"/>
        <v>13.99999999999995</v>
      </c>
      <c r="N409" s="5">
        <f t="shared" si="33"/>
        <v>0.23333333333333334</v>
      </c>
      <c r="O409" s="4">
        <f t="shared" si="31"/>
        <v>24.428571428571431</v>
      </c>
    </row>
    <row r="410" spans="1:15" x14ac:dyDescent="0.35">
      <c r="A410" s="8">
        <v>42527</v>
      </c>
      <c r="B410" s="26" t="s">
        <v>301</v>
      </c>
      <c r="C410" s="29">
        <f t="shared" si="32"/>
        <v>2</v>
      </c>
      <c r="D410" s="7">
        <v>0.88055555555555554</v>
      </c>
      <c r="E410" s="8">
        <v>42527</v>
      </c>
      <c r="F410" s="7">
        <v>0.90069444444444446</v>
      </c>
      <c r="G410" s="2" t="s">
        <v>10</v>
      </c>
      <c r="H410" s="2" t="s">
        <v>52</v>
      </c>
      <c r="I410" s="2" t="s">
        <v>19</v>
      </c>
      <c r="J410" s="2">
        <v>7.2</v>
      </c>
      <c r="K410" s="2" t="s">
        <v>12</v>
      </c>
      <c r="L410" s="13">
        <f t="shared" si="34"/>
        <v>2.0138888888888928E-2</v>
      </c>
      <c r="M410" s="3">
        <f t="shared" si="30"/>
        <v>29.000000000000057</v>
      </c>
      <c r="N410" s="5">
        <f t="shared" si="33"/>
        <v>0.48333333333333334</v>
      </c>
      <c r="O410" s="4">
        <f t="shared" si="31"/>
        <v>14.896551724137931</v>
      </c>
    </row>
    <row r="411" spans="1:15" x14ac:dyDescent="0.35">
      <c r="A411" s="8">
        <v>42527</v>
      </c>
      <c r="B411" s="26" t="s">
        <v>301</v>
      </c>
      <c r="C411" s="29">
        <f t="shared" si="32"/>
        <v>2</v>
      </c>
      <c r="D411" s="7">
        <v>0.90347222222222223</v>
      </c>
      <c r="E411" s="8">
        <v>42527</v>
      </c>
      <c r="F411" s="7">
        <v>0.91666666666666663</v>
      </c>
      <c r="G411" s="2" t="s">
        <v>10</v>
      </c>
      <c r="H411" s="2" t="s">
        <v>19</v>
      </c>
      <c r="I411" s="2" t="s">
        <v>40</v>
      </c>
      <c r="J411" s="2">
        <v>10.4</v>
      </c>
      <c r="K411" s="2" t="s">
        <v>15</v>
      </c>
      <c r="L411" s="13">
        <f t="shared" si="34"/>
        <v>1.3194444444444398E-2</v>
      </c>
      <c r="M411" s="3">
        <f t="shared" si="30"/>
        <v>18.999999999999932</v>
      </c>
      <c r="N411" s="5">
        <f t="shared" si="33"/>
        <v>0.31666666666666665</v>
      </c>
      <c r="O411" s="4">
        <f t="shared" si="31"/>
        <v>32.842105263157897</v>
      </c>
    </row>
    <row r="412" spans="1:15" x14ac:dyDescent="0.35">
      <c r="A412" s="8">
        <v>42527</v>
      </c>
      <c r="B412" s="26" t="s">
        <v>301</v>
      </c>
      <c r="C412" s="29">
        <f t="shared" si="32"/>
        <v>2</v>
      </c>
      <c r="D412" s="7">
        <v>0.9819444444444444</v>
      </c>
      <c r="E412" s="8">
        <v>42527</v>
      </c>
      <c r="F412" s="7">
        <v>0.9916666666666667</v>
      </c>
      <c r="G412" s="2" t="s">
        <v>10</v>
      </c>
      <c r="H412" s="2" t="s">
        <v>40</v>
      </c>
      <c r="I412" s="2" t="s">
        <v>19</v>
      </c>
      <c r="J412" s="2">
        <v>9.9</v>
      </c>
      <c r="K412" s="2" t="s">
        <v>15</v>
      </c>
      <c r="L412" s="13">
        <f t="shared" si="34"/>
        <v>9.7222222222222987E-3</v>
      </c>
      <c r="M412" s="3">
        <f t="shared" si="30"/>
        <v>14.00000000000011</v>
      </c>
      <c r="N412" s="5">
        <f t="shared" si="33"/>
        <v>0.23333333333333334</v>
      </c>
      <c r="O412" s="4">
        <f t="shared" si="31"/>
        <v>42.428571428571431</v>
      </c>
    </row>
    <row r="413" spans="1:15" x14ac:dyDescent="0.35">
      <c r="A413" s="8">
        <v>42528</v>
      </c>
      <c r="B413" s="26" t="s">
        <v>301</v>
      </c>
      <c r="C413" s="29">
        <f t="shared" si="32"/>
        <v>3</v>
      </c>
      <c r="D413" s="7">
        <v>0.90416666666666667</v>
      </c>
      <c r="E413" s="8">
        <v>42528</v>
      </c>
      <c r="F413" s="7">
        <v>0.91666666666666663</v>
      </c>
      <c r="G413" s="2" t="s">
        <v>10</v>
      </c>
      <c r="H413" s="2" t="s">
        <v>19</v>
      </c>
      <c r="I413" s="2" t="s">
        <v>40</v>
      </c>
      <c r="J413" s="2">
        <v>10.4</v>
      </c>
      <c r="K413" s="2" t="s">
        <v>15</v>
      </c>
      <c r="L413" s="13">
        <f t="shared" si="34"/>
        <v>1.2499999999999956E-2</v>
      </c>
      <c r="M413" s="3">
        <f t="shared" si="30"/>
        <v>17.999999999999936</v>
      </c>
      <c r="N413" s="5">
        <f t="shared" si="33"/>
        <v>0.3</v>
      </c>
      <c r="O413" s="4">
        <f t="shared" si="31"/>
        <v>34.666666666666671</v>
      </c>
    </row>
    <row r="414" spans="1:15" x14ac:dyDescent="0.35">
      <c r="A414" s="8">
        <v>42528</v>
      </c>
      <c r="B414" s="26" t="s">
        <v>301</v>
      </c>
      <c r="C414" s="29">
        <f t="shared" si="32"/>
        <v>3</v>
      </c>
      <c r="D414" s="7">
        <v>0.9868055555555556</v>
      </c>
      <c r="E414" s="8">
        <v>42529</v>
      </c>
      <c r="F414" s="7">
        <v>2.7777777777777779E-3</v>
      </c>
      <c r="G414" s="2" t="s">
        <v>10</v>
      </c>
      <c r="H414" s="2" t="s">
        <v>40</v>
      </c>
      <c r="I414" s="2" t="s">
        <v>19</v>
      </c>
      <c r="J414" s="2">
        <v>9.9</v>
      </c>
      <c r="K414" s="2" t="s">
        <v>15</v>
      </c>
      <c r="L414" s="13">
        <f t="shared" si="34"/>
        <v>1.5972222222222165E-2</v>
      </c>
      <c r="M414" s="3">
        <f t="shared" si="30"/>
        <v>-1417</v>
      </c>
      <c r="N414" s="5">
        <f t="shared" si="33"/>
        <v>0.38333333333333336</v>
      </c>
      <c r="O414" s="4">
        <f t="shared" si="31"/>
        <v>25.826086956521738</v>
      </c>
    </row>
    <row r="415" spans="1:15" x14ac:dyDescent="0.35">
      <c r="A415" s="8">
        <v>42529</v>
      </c>
      <c r="B415" s="26" t="s">
        <v>301</v>
      </c>
      <c r="C415" s="29">
        <f t="shared" si="32"/>
        <v>4</v>
      </c>
      <c r="D415" s="7">
        <v>0.34930555555555554</v>
      </c>
      <c r="E415" s="8">
        <v>42529</v>
      </c>
      <c r="F415" s="7">
        <v>0.37013888888888891</v>
      </c>
      <c r="G415" s="2" t="s">
        <v>10</v>
      </c>
      <c r="H415" s="2" t="s">
        <v>19</v>
      </c>
      <c r="I415" s="2" t="s">
        <v>20</v>
      </c>
      <c r="J415" s="2">
        <v>8.6999999999999993</v>
      </c>
      <c r="K415" s="2" t="s">
        <v>12</v>
      </c>
      <c r="L415" s="13">
        <f t="shared" si="34"/>
        <v>2.083333333333337E-2</v>
      </c>
      <c r="M415" s="3">
        <f t="shared" si="30"/>
        <v>30.000000000000053</v>
      </c>
      <c r="N415" s="5">
        <f t="shared" si="33"/>
        <v>0.5</v>
      </c>
      <c r="O415" s="4">
        <f t="shared" si="31"/>
        <v>17.399999999999999</v>
      </c>
    </row>
    <row r="416" spans="1:15" x14ac:dyDescent="0.35">
      <c r="A416" s="8">
        <v>42529</v>
      </c>
      <c r="B416" s="26" t="s">
        <v>301</v>
      </c>
      <c r="C416" s="29">
        <f t="shared" si="32"/>
        <v>4</v>
      </c>
      <c r="D416" s="7">
        <v>0.50277777777777777</v>
      </c>
      <c r="E416" s="8">
        <v>42529</v>
      </c>
      <c r="F416" s="7">
        <v>0.54236111111111107</v>
      </c>
      <c r="G416" s="2" t="s">
        <v>10</v>
      </c>
      <c r="H416" s="2" t="s">
        <v>21</v>
      </c>
      <c r="I416" s="2" t="s">
        <v>22</v>
      </c>
      <c r="J416" s="2">
        <v>22.3</v>
      </c>
      <c r="K416" s="2" t="s">
        <v>14</v>
      </c>
      <c r="L416" s="13">
        <f t="shared" si="34"/>
        <v>3.9583333333333304E-2</v>
      </c>
      <c r="M416" s="3">
        <f t="shared" si="30"/>
        <v>56.999999999999957</v>
      </c>
      <c r="N416" s="5">
        <f t="shared" si="33"/>
        <v>0.95</v>
      </c>
      <c r="O416" s="4">
        <f t="shared" si="31"/>
        <v>23.473684210526319</v>
      </c>
    </row>
    <row r="417" spans="1:15" x14ac:dyDescent="0.35">
      <c r="A417" s="8">
        <v>42529</v>
      </c>
      <c r="B417" s="26" t="s">
        <v>301</v>
      </c>
      <c r="C417" s="29">
        <f t="shared" si="32"/>
        <v>4</v>
      </c>
      <c r="D417" s="7">
        <v>0.55000000000000004</v>
      </c>
      <c r="E417" s="8">
        <v>42529</v>
      </c>
      <c r="F417" s="7">
        <v>0.56180555555555556</v>
      </c>
      <c r="G417" s="2" t="s">
        <v>10</v>
      </c>
      <c r="H417" s="2" t="s">
        <v>140</v>
      </c>
      <c r="I417" s="2" t="s">
        <v>141</v>
      </c>
      <c r="J417" s="2">
        <v>3.3</v>
      </c>
      <c r="K417" s="2" t="s">
        <v>12</v>
      </c>
      <c r="L417" s="13">
        <f t="shared" si="34"/>
        <v>1.1805555555555514E-2</v>
      </c>
      <c r="M417" s="3">
        <f t="shared" si="30"/>
        <v>16.99999999999994</v>
      </c>
      <c r="N417" s="5">
        <f t="shared" si="33"/>
        <v>0.28333333333333333</v>
      </c>
      <c r="O417" s="4">
        <f t="shared" si="31"/>
        <v>11.647058823529411</v>
      </c>
    </row>
    <row r="418" spans="1:15" x14ac:dyDescent="0.35">
      <c r="A418" s="8">
        <v>42529</v>
      </c>
      <c r="B418" s="26" t="s">
        <v>301</v>
      </c>
      <c r="C418" s="29">
        <f t="shared" si="32"/>
        <v>4</v>
      </c>
      <c r="D418" s="7">
        <v>0.60486111111111107</v>
      </c>
      <c r="E418" s="8">
        <v>42529</v>
      </c>
      <c r="F418" s="7">
        <v>0.60902777777777772</v>
      </c>
      <c r="G418" s="2" t="s">
        <v>10</v>
      </c>
      <c r="H418" s="2" t="s">
        <v>142</v>
      </c>
      <c r="I418" s="2" t="s">
        <v>143</v>
      </c>
      <c r="J418" s="2">
        <v>0.7</v>
      </c>
      <c r="K418" s="2" t="s">
        <v>14</v>
      </c>
      <c r="L418" s="13">
        <f t="shared" si="34"/>
        <v>4.1666666666666519E-3</v>
      </c>
      <c r="M418" s="3">
        <f t="shared" si="30"/>
        <v>5.9999999999999787</v>
      </c>
      <c r="N418" s="5">
        <f t="shared" si="33"/>
        <v>0.1</v>
      </c>
      <c r="O418" s="4">
        <f t="shared" si="31"/>
        <v>6.9999999999999991</v>
      </c>
    </row>
    <row r="419" spans="1:15" x14ac:dyDescent="0.35">
      <c r="A419" s="8">
        <v>42529</v>
      </c>
      <c r="B419" s="26" t="s">
        <v>301</v>
      </c>
      <c r="C419" s="29">
        <f t="shared" si="32"/>
        <v>4</v>
      </c>
      <c r="D419" s="7">
        <v>0.70486111111111116</v>
      </c>
      <c r="E419" s="8">
        <v>42529</v>
      </c>
      <c r="F419" s="7">
        <v>0.71597222222222223</v>
      </c>
      <c r="G419" s="2" t="s">
        <v>10</v>
      </c>
      <c r="H419" s="2" t="s">
        <v>144</v>
      </c>
      <c r="I419" s="2" t="s">
        <v>145</v>
      </c>
      <c r="J419" s="2">
        <v>2.5</v>
      </c>
      <c r="K419" s="2" t="s">
        <v>12</v>
      </c>
      <c r="L419" s="13">
        <f t="shared" si="34"/>
        <v>1.1111111111111072E-2</v>
      </c>
      <c r="M419" s="3">
        <f t="shared" si="30"/>
        <v>15.999999999999943</v>
      </c>
      <c r="N419" s="5">
        <f t="shared" si="33"/>
        <v>0.26666666666666666</v>
      </c>
      <c r="O419" s="4">
        <f t="shared" si="31"/>
        <v>9.375</v>
      </c>
    </row>
    <row r="420" spans="1:15" x14ac:dyDescent="0.35">
      <c r="A420" s="8">
        <v>42529</v>
      </c>
      <c r="B420" s="26" t="s">
        <v>301</v>
      </c>
      <c r="C420" s="29">
        <f t="shared" si="32"/>
        <v>4</v>
      </c>
      <c r="D420" s="7">
        <v>0.71944444444444444</v>
      </c>
      <c r="E420" s="8">
        <v>42529</v>
      </c>
      <c r="F420" s="7">
        <v>0.72083333333333333</v>
      </c>
      <c r="G420" s="2" t="s">
        <v>10</v>
      </c>
      <c r="H420" s="2" t="s">
        <v>145</v>
      </c>
      <c r="I420" s="2" t="s">
        <v>146</v>
      </c>
      <c r="J420" s="2">
        <v>0.5</v>
      </c>
      <c r="K420" s="2" t="s">
        <v>14</v>
      </c>
      <c r="L420" s="13">
        <f t="shared" si="34"/>
        <v>1.388888888888884E-3</v>
      </c>
      <c r="M420" s="3">
        <f t="shared" si="30"/>
        <v>1.9999999999999929</v>
      </c>
      <c r="N420" s="5">
        <f t="shared" si="33"/>
        <v>3.3333333333333333E-2</v>
      </c>
      <c r="O420" s="4">
        <f t="shared" si="31"/>
        <v>15</v>
      </c>
    </row>
    <row r="421" spans="1:15" x14ac:dyDescent="0.35">
      <c r="A421" s="8">
        <v>42529</v>
      </c>
      <c r="B421" s="26" t="s">
        <v>301</v>
      </c>
      <c r="C421" s="29">
        <f t="shared" si="32"/>
        <v>4</v>
      </c>
      <c r="D421" s="7">
        <v>0.74930555555555556</v>
      </c>
      <c r="E421" s="8">
        <v>42529</v>
      </c>
      <c r="F421" s="7">
        <v>0.75347222222222221</v>
      </c>
      <c r="G421" s="2" t="s">
        <v>10</v>
      </c>
      <c r="H421" s="2" t="s">
        <v>146</v>
      </c>
      <c r="I421" s="2" t="s">
        <v>147</v>
      </c>
      <c r="J421" s="2">
        <v>0.9</v>
      </c>
      <c r="K421" s="2" t="s">
        <v>14</v>
      </c>
      <c r="L421" s="13">
        <f t="shared" si="34"/>
        <v>4.1666666666666519E-3</v>
      </c>
      <c r="M421" s="3">
        <f t="shared" si="30"/>
        <v>5.9999999999999787</v>
      </c>
      <c r="N421" s="5">
        <f t="shared" si="33"/>
        <v>0.1</v>
      </c>
      <c r="O421" s="4">
        <f t="shared" si="31"/>
        <v>9</v>
      </c>
    </row>
    <row r="422" spans="1:15" x14ac:dyDescent="0.35">
      <c r="A422" s="8">
        <v>42529</v>
      </c>
      <c r="B422" s="26" t="s">
        <v>301</v>
      </c>
      <c r="C422" s="29">
        <f t="shared" si="32"/>
        <v>4</v>
      </c>
      <c r="D422" s="7">
        <v>0.84097222222222223</v>
      </c>
      <c r="E422" s="8">
        <v>42529</v>
      </c>
      <c r="F422" s="7">
        <v>0.85069444444444442</v>
      </c>
      <c r="G422" s="2" t="s">
        <v>10</v>
      </c>
      <c r="H422" s="2" t="s">
        <v>147</v>
      </c>
      <c r="I422" s="2" t="s">
        <v>148</v>
      </c>
      <c r="J422" s="2">
        <v>4.8</v>
      </c>
      <c r="K422" s="2" t="s">
        <v>14</v>
      </c>
      <c r="L422" s="13">
        <f t="shared" si="34"/>
        <v>9.7222222222221877E-3</v>
      </c>
      <c r="M422" s="3">
        <f t="shared" si="30"/>
        <v>13.99999999999995</v>
      </c>
      <c r="N422" s="5">
        <f t="shared" si="33"/>
        <v>0.23333333333333334</v>
      </c>
      <c r="O422" s="4">
        <f t="shared" si="31"/>
        <v>20.571428571428569</v>
      </c>
    </row>
    <row r="423" spans="1:15" x14ac:dyDescent="0.35">
      <c r="A423" s="8">
        <v>42531</v>
      </c>
      <c r="B423" s="26" t="s">
        <v>301</v>
      </c>
      <c r="C423" s="29">
        <f t="shared" si="32"/>
        <v>6</v>
      </c>
      <c r="D423" s="7">
        <v>0.6381944444444444</v>
      </c>
      <c r="E423" s="8">
        <v>42531</v>
      </c>
      <c r="F423" s="7">
        <v>0.68611111111111112</v>
      </c>
      <c r="G423" s="2" t="s">
        <v>10</v>
      </c>
      <c r="H423" s="2" t="s">
        <v>22</v>
      </c>
      <c r="I423" s="2" t="s">
        <v>21</v>
      </c>
      <c r="J423" s="2">
        <v>16.3</v>
      </c>
      <c r="K423" s="2" t="s">
        <v>15</v>
      </c>
      <c r="L423" s="13">
        <f t="shared" si="34"/>
        <v>4.7916666666666718E-2</v>
      </c>
      <c r="M423" s="3">
        <f t="shared" si="30"/>
        <v>69.000000000000071</v>
      </c>
      <c r="N423" s="5">
        <f t="shared" si="33"/>
        <v>1.1499999999999999</v>
      </c>
      <c r="O423" s="4">
        <f t="shared" si="31"/>
        <v>14.173913043478263</v>
      </c>
    </row>
    <row r="424" spans="1:15" x14ac:dyDescent="0.35">
      <c r="A424" s="8">
        <v>42531</v>
      </c>
      <c r="B424" s="26" t="s">
        <v>301</v>
      </c>
      <c r="C424" s="29">
        <f t="shared" si="32"/>
        <v>6</v>
      </c>
      <c r="D424" s="7">
        <v>0.90763888888888888</v>
      </c>
      <c r="E424" s="8">
        <v>42531</v>
      </c>
      <c r="F424" s="7">
        <v>0.9194444444444444</v>
      </c>
      <c r="G424" s="2" t="s">
        <v>10</v>
      </c>
      <c r="H424" s="2" t="s">
        <v>19</v>
      </c>
      <c r="I424" s="2" t="s">
        <v>40</v>
      </c>
      <c r="J424" s="2">
        <v>10.4</v>
      </c>
      <c r="K424" s="2" t="s">
        <v>15</v>
      </c>
      <c r="L424" s="13">
        <f t="shared" si="34"/>
        <v>1.1805555555555514E-2</v>
      </c>
      <c r="M424" s="3">
        <f t="shared" si="30"/>
        <v>16.99999999999994</v>
      </c>
      <c r="N424" s="5">
        <f t="shared" si="33"/>
        <v>0.28333333333333333</v>
      </c>
      <c r="O424" s="4">
        <f t="shared" si="31"/>
        <v>36.705882352941181</v>
      </c>
    </row>
    <row r="425" spans="1:15" x14ac:dyDescent="0.35">
      <c r="A425" s="8">
        <v>42531</v>
      </c>
      <c r="B425" s="26" t="s">
        <v>301</v>
      </c>
      <c r="C425" s="29">
        <f t="shared" si="32"/>
        <v>6</v>
      </c>
      <c r="D425" s="7">
        <v>0.99513888888888891</v>
      </c>
      <c r="E425" s="8">
        <v>42532</v>
      </c>
      <c r="F425" s="7">
        <v>6.9444444444444447E-4</v>
      </c>
      <c r="G425" s="2" t="s">
        <v>10</v>
      </c>
      <c r="H425" s="2" t="s">
        <v>40</v>
      </c>
      <c r="I425" s="2" t="s">
        <v>19</v>
      </c>
      <c r="J425" s="2">
        <v>9.9</v>
      </c>
      <c r="K425" s="2" t="s">
        <v>15</v>
      </c>
      <c r="L425" s="13">
        <f t="shared" si="34"/>
        <v>5.5555555555555358E-3</v>
      </c>
      <c r="M425" s="3">
        <f t="shared" si="30"/>
        <v>-1432</v>
      </c>
      <c r="N425" s="5">
        <f t="shared" si="33"/>
        <v>0.13333333333333333</v>
      </c>
      <c r="O425" s="4">
        <f t="shared" si="31"/>
        <v>74.25</v>
      </c>
    </row>
    <row r="426" spans="1:15" x14ac:dyDescent="0.35">
      <c r="A426" s="8">
        <v>42532</v>
      </c>
      <c r="B426" s="26" t="s">
        <v>301</v>
      </c>
      <c r="C426" s="29">
        <f t="shared" si="32"/>
        <v>7</v>
      </c>
      <c r="D426" s="7">
        <v>0.71388888888888891</v>
      </c>
      <c r="E426" s="8">
        <v>42532</v>
      </c>
      <c r="F426" s="7">
        <v>0.71944444444444444</v>
      </c>
      <c r="G426" s="2" t="s">
        <v>10</v>
      </c>
      <c r="H426" s="2" t="s">
        <v>19</v>
      </c>
      <c r="I426" s="2" t="s">
        <v>20</v>
      </c>
      <c r="J426" s="2">
        <v>3.7</v>
      </c>
      <c r="K426" s="2" t="s">
        <v>14</v>
      </c>
      <c r="L426" s="13">
        <f t="shared" si="34"/>
        <v>5.5555555555555358E-3</v>
      </c>
      <c r="M426" s="3">
        <f t="shared" si="30"/>
        <v>7.9999999999999716</v>
      </c>
      <c r="N426" s="5">
        <f t="shared" si="33"/>
        <v>0.13333333333333333</v>
      </c>
      <c r="O426" s="4">
        <f t="shared" si="31"/>
        <v>27.75</v>
      </c>
    </row>
    <row r="427" spans="1:15" x14ac:dyDescent="0.35">
      <c r="A427" s="8">
        <v>42532</v>
      </c>
      <c r="B427" s="26" t="s">
        <v>301</v>
      </c>
      <c r="C427" s="29">
        <f t="shared" si="32"/>
        <v>7</v>
      </c>
      <c r="D427" s="7">
        <v>0.7319444444444444</v>
      </c>
      <c r="E427" s="8">
        <v>42532</v>
      </c>
      <c r="F427" s="7">
        <v>0.73541666666666672</v>
      </c>
      <c r="G427" s="2" t="s">
        <v>10</v>
      </c>
      <c r="H427" s="2" t="s">
        <v>20</v>
      </c>
      <c r="I427" s="2" t="s">
        <v>19</v>
      </c>
      <c r="J427" s="2">
        <v>4.5999999999999996</v>
      </c>
      <c r="K427" s="2" t="s">
        <v>12</v>
      </c>
      <c r="L427" s="13">
        <f t="shared" si="34"/>
        <v>3.4722222222223209E-3</v>
      </c>
      <c r="M427" s="3">
        <f t="shared" si="30"/>
        <v>5.0000000000001421</v>
      </c>
      <c r="N427" s="5">
        <f t="shared" si="33"/>
        <v>8.3333333333333329E-2</v>
      </c>
      <c r="O427" s="4">
        <f t="shared" si="31"/>
        <v>55.199999999999996</v>
      </c>
    </row>
    <row r="428" spans="1:15" x14ac:dyDescent="0.35">
      <c r="A428" s="8">
        <v>42532</v>
      </c>
      <c r="B428" s="26" t="s">
        <v>301</v>
      </c>
      <c r="C428" s="29">
        <f t="shared" si="32"/>
        <v>7</v>
      </c>
      <c r="D428" s="7">
        <v>0.74305555555555558</v>
      </c>
      <c r="E428" s="8">
        <v>42532</v>
      </c>
      <c r="F428" s="7">
        <v>0.74722222222222223</v>
      </c>
      <c r="G428" s="2" t="s">
        <v>10</v>
      </c>
      <c r="H428" s="2" t="s">
        <v>48</v>
      </c>
      <c r="I428" s="2" t="s">
        <v>42</v>
      </c>
      <c r="J428" s="2">
        <v>1.7</v>
      </c>
      <c r="K428" s="2" t="s">
        <v>13</v>
      </c>
      <c r="L428" s="13">
        <f t="shared" si="34"/>
        <v>4.1666666666666519E-3</v>
      </c>
      <c r="M428" s="3">
        <f t="shared" si="30"/>
        <v>5.9999999999999787</v>
      </c>
      <c r="N428" s="5">
        <f t="shared" si="33"/>
        <v>0.1</v>
      </c>
      <c r="O428" s="4">
        <f t="shared" si="31"/>
        <v>17</v>
      </c>
    </row>
    <row r="429" spans="1:15" x14ac:dyDescent="0.35">
      <c r="A429" s="8">
        <v>42532</v>
      </c>
      <c r="B429" s="26" t="s">
        <v>301</v>
      </c>
      <c r="C429" s="29">
        <f t="shared" si="32"/>
        <v>7</v>
      </c>
      <c r="D429" s="7">
        <v>0.90625</v>
      </c>
      <c r="E429" s="8">
        <v>42532</v>
      </c>
      <c r="F429" s="7">
        <v>0.9194444444444444</v>
      </c>
      <c r="G429" s="2" t="s">
        <v>10</v>
      </c>
      <c r="H429" s="2" t="s">
        <v>19</v>
      </c>
      <c r="I429" s="2" t="s">
        <v>40</v>
      </c>
      <c r="J429" s="2">
        <v>10.4</v>
      </c>
      <c r="K429" s="2" t="s">
        <v>15</v>
      </c>
      <c r="L429" s="13">
        <f t="shared" si="34"/>
        <v>1.3194444444444398E-2</v>
      </c>
      <c r="M429" s="3">
        <f t="shared" si="30"/>
        <v>18.999999999999932</v>
      </c>
      <c r="N429" s="5">
        <f t="shared" si="33"/>
        <v>0.31666666666666665</v>
      </c>
      <c r="O429" s="4">
        <f t="shared" si="31"/>
        <v>32.842105263157897</v>
      </c>
    </row>
    <row r="430" spans="1:15" x14ac:dyDescent="0.35">
      <c r="A430" s="8">
        <v>42532</v>
      </c>
      <c r="B430" s="26" t="s">
        <v>301</v>
      </c>
      <c r="C430" s="29">
        <f t="shared" si="32"/>
        <v>7</v>
      </c>
      <c r="D430" s="7">
        <v>0.98541666666666672</v>
      </c>
      <c r="E430" s="8">
        <v>42533</v>
      </c>
      <c r="F430" s="7">
        <v>3.472222222222222E-3</v>
      </c>
      <c r="G430" s="2" t="s">
        <v>10</v>
      </c>
      <c r="H430" s="2" t="s">
        <v>40</v>
      </c>
      <c r="I430" s="2" t="s">
        <v>19</v>
      </c>
      <c r="J430" s="2">
        <v>9.9</v>
      </c>
      <c r="K430" s="2" t="s">
        <v>15</v>
      </c>
      <c r="L430" s="13">
        <f t="shared" si="34"/>
        <v>1.8055555555555491E-2</v>
      </c>
      <c r="M430" s="3">
        <f t="shared" si="30"/>
        <v>-1414.0000000000002</v>
      </c>
      <c r="N430" s="5">
        <f t="shared" si="33"/>
        <v>0.43333333333333335</v>
      </c>
      <c r="O430" s="4">
        <f t="shared" si="31"/>
        <v>22.846153846153847</v>
      </c>
    </row>
    <row r="431" spans="1:15" x14ac:dyDescent="0.35">
      <c r="A431" s="8">
        <v>42533</v>
      </c>
      <c r="B431" s="26" t="s">
        <v>301</v>
      </c>
      <c r="C431" s="29">
        <f t="shared" si="32"/>
        <v>1</v>
      </c>
      <c r="D431" s="7">
        <v>0.82847222222222228</v>
      </c>
      <c r="E431" s="8">
        <v>42533</v>
      </c>
      <c r="F431" s="7">
        <v>0.8305555555555556</v>
      </c>
      <c r="G431" s="2" t="s">
        <v>10</v>
      </c>
      <c r="H431" s="2" t="s">
        <v>19</v>
      </c>
      <c r="I431" s="2" t="s">
        <v>20</v>
      </c>
      <c r="J431" s="2">
        <v>2.5</v>
      </c>
      <c r="K431" s="2" t="s">
        <v>12</v>
      </c>
      <c r="L431" s="13">
        <f t="shared" si="34"/>
        <v>2.0833333333333259E-3</v>
      </c>
      <c r="M431" s="3">
        <f t="shared" si="30"/>
        <v>2.9999999999999893</v>
      </c>
      <c r="N431" s="5">
        <f t="shared" si="33"/>
        <v>0.05</v>
      </c>
      <c r="O431" s="4">
        <f t="shared" si="31"/>
        <v>50</v>
      </c>
    </row>
    <row r="432" spans="1:15" x14ac:dyDescent="0.35">
      <c r="A432" s="8">
        <v>42533</v>
      </c>
      <c r="B432" s="26" t="s">
        <v>301</v>
      </c>
      <c r="C432" s="29">
        <f t="shared" si="32"/>
        <v>1</v>
      </c>
      <c r="D432" s="7">
        <v>0.83680555555555558</v>
      </c>
      <c r="E432" s="8">
        <v>42533</v>
      </c>
      <c r="F432" s="7">
        <v>0.84444444444444444</v>
      </c>
      <c r="G432" s="2" t="s">
        <v>10</v>
      </c>
      <c r="H432" s="2" t="s">
        <v>20</v>
      </c>
      <c r="I432" s="2" t="s">
        <v>19</v>
      </c>
      <c r="J432" s="2">
        <v>4.3</v>
      </c>
      <c r="K432" s="2" t="s">
        <v>14</v>
      </c>
      <c r="L432" s="13">
        <f t="shared" si="34"/>
        <v>7.6388888888888618E-3</v>
      </c>
      <c r="M432" s="3">
        <f t="shared" si="30"/>
        <v>10.999999999999961</v>
      </c>
      <c r="N432" s="5">
        <f t="shared" si="33"/>
        <v>0.18333333333333332</v>
      </c>
      <c r="O432" s="4">
        <f t="shared" si="31"/>
        <v>23.454545454545457</v>
      </c>
    </row>
    <row r="433" spans="1:15" x14ac:dyDescent="0.35">
      <c r="A433" s="8">
        <v>42533</v>
      </c>
      <c r="B433" s="26" t="s">
        <v>301</v>
      </c>
      <c r="C433" s="29">
        <f t="shared" si="32"/>
        <v>1</v>
      </c>
      <c r="D433" s="7">
        <v>0.91527777777777775</v>
      </c>
      <c r="E433" s="8">
        <v>42533</v>
      </c>
      <c r="F433" s="7">
        <v>0.92986111111111114</v>
      </c>
      <c r="G433" s="2" t="s">
        <v>10</v>
      </c>
      <c r="H433" s="2" t="s">
        <v>120</v>
      </c>
      <c r="I433" s="2" t="s">
        <v>42</v>
      </c>
      <c r="J433" s="2">
        <v>2.8</v>
      </c>
      <c r="K433" s="2" t="s">
        <v>14</v>
      </c>
      <c r="L433" s="13">
        <f t="shared" si="34"/>
        <v>1.4583333333333393E-2</v>
      </c>
      <c r="M433" s="3">
        <f t="shared" si="30"/>
        <v>21.000000000000085</v>
      </c>
      <c r="N433" s="5">
        <f t="shared" si="33"/>
        <v>0.35</v>
      </c>
      <c r="O433" s="4">
        <f t="shared" si="31"/>
        <v>8</v>
      </c>
    </row>
    <row r="434" spans="1:15" x14ac:dyDescent="0.35">
      <c r="A434" s="8">
        <v>42534</v>
      </c>
      <c r="B434" s="26" t="s">
        <v>301</v>
      </c>
      <c r="C434" s="29">
        <f t="shared" si="32"/>
        <v>2</v>
      </c>
      <c r="D434" s="7">
        <v>0.22430555555555556</v>
      </c>
      <c r="E434" s="8">
        <v>42534</v>
      </c>
      <c r="F434" s="7">
        <v>0.23749999999999999</v>
      </c>
      <c r="G434" s="2" t="s">
        <v>10</v>
      </c>
      <c r="H434" s="2" t="s">
        <v>19</v>
      </c>
      <c r="I434" s="2" t="s">
        <v>20</v>
      </c>
      <c r="J434" s="2">
        <v>8.4</v>
      </c>
      <c r="K434" s="2" t="s">
        <v>12</v>
      </c>
      <c r="L434" s="13">
        <f t="shared" si="34"/>
        <v>1.3194444444444425E-2</v>
      </c>
      <c r="M434" s="3">
        <f t="shared" si="30"/>
        <v>18.999999999999972</v>
      </c>
      <c r="N434" s="5">
        <f t="shared" si="33"/>
        <v>0.31666666666666665</v>
      </c>
      <c r="O434" s="4">
        <f t="shared" si="31"/>
        <v>26.526315789473685</v>
      </c>
    </row>
    <row r="435" spans="1:15" x14ac:dyDescent="0.35">
      <c r="A435" s="8">
        <v>42534</v>
      </c>
      <c r="B435" s="26" t="s">
        <v>301</v>
      </c>
      <c r="C435" s="29">
        <f t="shared" si="32"/>
        <v>2</v>
      </c>
      <c r="D435" s="7">
        <v>0.59513888888888888</v>
      </c>
      <c r="E435" s="8">
        <v>42534</v>
      </c>
      <c r="F435" s="7">
        <v>0.61527777777777781</v>
      </c>
      <c r="G435" s="2" t="s">
        <v>10</v>
      </c>
      <c r="H435" s="2" t="s">
        <v>149</v>
      </c>
      <c r="I435" s="2" t="s">
        <v>150</v>
      </c>
      <c r="J435" s="2">
        <v>13.2</v>
      </c>
      <c r="K435" s="2" t="s">
        <v>15</v>
      </c>
      <c r="L435" s="13">
        <f t="shared" si="34"/>
        <v>2.0138888888888928E-2</v>
      </c>
      <c r="M435" s="3">
        <f t="shared" si="30"/>
        <v>29.000000000000057</v>
      </c>
      <c r="N435" s="5">
        <f t="shared" si="33"/>
        <v>0.48333333333333334</v>
      </c>
      <c r="O435" s="4">
        <f t="shared" si="31"/>
        <v>27.310344827586206</v>
      </c>
    </row>
    <row r="436" spans="1:15" x14ac:dyDescent="0.35">
      <c r="A436" s="8">
        <v>42534</v>
      </c>
      <c r="B436" s="26" t="s">
        <v>301</v>
      </c>
      <c r="C436" s="29">
        <f t="shared" si="32"/>
        <v>2</v>
      </c>
      <c r="D436" s="7">
        <v>0.75555555555555554</v>
      </c>
      <c r="E436" s="8">
        <v>42534</v>
      </c>
      <c r="F436" s="7">
        <v>0.78263888888888888</v>
      </c>
      <c r="G436" s="2" t="s">
        <v>10</v>
      </c>
      <c r="H436" s="2" t="s">
        <v>150</v>
      </c>
      <c r="I436" s="2" t="s">
        <v>151</v>
      </c>
      <c r="J436" s="2">
        <v>3.9</v>
      </c>
      <c r="K436" s="2" t="s">
        <v>12</v>
      </c>
      <c r="L436" s="13">
        <f t="shared" si="34"/>
        <v>2.7083333333333348E-2</v>
      </c>
      <c r="M436" s="3">
        <f t="shared" si="30"/>
        <v>39.000000000000021</v>
      </c>
      <c r="N436" s="5">
        <f t="shared" si="33"/>
        <v>0.65</v>
      </c>
      <c r="O436" s="4">
        <f t="shared" si="31"/>
        <v>6</v>
      </c>
    </row>
    <row r="437" spans="1:15" x14ac:dyDescent="0.35">
      <c r="A437" s="8">
        <v>42534</v>
      </c>
      <c r="B437" s="26" t="s">
        <v>301</v>
      </c>
      <c r="C437" s="29">
        <f t="shared" si="32"/>
        <v>2</v>
      </c>
      <c r="D437" s="7">
        <v>0.78749999999999998</v>
      </c>
      <c r="E437" s="8">
        <v>42534</v>
      </c>
      <c r="F437" s="7">
        <v>0.80763888888888891</v>
      </c>
      <c r="G437" s="2" t="s">
        <v>10</v>
      </c>
      <c r="H437" s="2" t="s">
        <v>151</v>
      </c>
      <c r="I437" s="2" t="s">
        <v>149</v>
      </c>
      <c r="J437" s="2">
        <v>5.0999999999999996</v>
      </c>
      <c r="K437" s="2" t="s">
        <v>12</v>
      </c>
      <c r="L437" s="13">
        <f t="shared" si="34"/>
        <v>2.0138888888888928E-2</v>
      </c>
      <c r="M437" s="3">
        <f t="shared" si="30"/>
        <v>29.000000000000057</v>
      </c>
      <c r="N437" s="5">
        <f t="shared" si="33"/>
        <v>0.48333333333333334</v>
      </c>
      <c r="O437" s="4">
        <f t="shared" si="31"/>
        <v>10.551724137931034</v>
      </c>
    </row>
    <row r="438" spans="1:15" x14ac:dyDescent="0.35">
      <c r="A438" s="8">
        <v>42534</v>
      </c>
      <c r="B438" s="26" t="s">
        <v>301</v>
      </c>
      <c r="C438" s="29">
        <f t="shared" si="32"/>
        <v>2</v>
      </c>
      <c r="D438" s="7">
        <v>0.83333333333333337</v>
      </c>
      <c r="E438" s="8">
        <v>42534</v>
      </c>
      <c r="F438" s="7">
        <v>0.83680555555555558</v>
      </c>
      <c r="G438" s="2" t="s">
        <v>10</v>
      </c>
      <c r="H438" s="2" t="s">
        <v>149</v>
      </c>
      <c r="I438" s="2" t="s">
        <v>69</v>
      </c>
      <c r="J438" s="2">
        <v>5.2</v>
      </c>
      <c r="K438" s="2" t="s">
        <v>17</v>
      </c>
      <c r="L438" s="13">
        <f t="shared" si="34"/>
        <v>3.4722222222222099E-3</v>
      </c>
      <c r="M438" s="3">
        <f t="shared" si="30"/>
        <v>4.9999999999999822</v>
      </c>
      <c r="N438" s="5">
        <f t="shared" si="33"/>
        <v>8.3333333333333329E-2</v>
      </c>
      <c r="O438" s="4">
        <f t="shared" si="31"/>
        <v>62.400000000000006</v>
      </c>
    </row>
    <row r="439" spans="1:15" x14ac:dyDescent="0.35">
      <c r="A439" s="8">
        <v>42535</v>
      </c>
      <c r="B439" s="26" t="s">
        <v>301</v>
      </c>
      <c r="C439" s="29">
        <f t="shared" si="32"/>
        <v>3</v>
      </c>
      <c r="D439" s="7">
        <v>0.50208333333333333</v>
      </c>
      <c r="E439" s="8">
        <v>42535</v>
      </c>
      <c r="F439" s="7">
        <v>0.51458333333333328</v>
      </c>
      <c r="G439" s="2" t="s">
        <v>10</v>
      </c>
      <c r="H439" s="2" t="s">
        <v>150</v>
      </c>
      <c r="I439" s="2" t="s">
        <v>127</v>
      </c>
      <c r="J439" s="2">
        <v>9.8000000000000007</v>
      </c>
      <c r="K439" s="2" t="s">
        <v>13</v>
      </c>
      <c r="L439" s="13">
        <f t="shared" si="34"/>
        <v>1.2499999999999956E-2</v>
      </c>
      <c r="M439" s="3">
        <f t="shared" si="30"/>
        <v>17.999999999999936</v>
      </c>
      <c r="N439" s="5">
        <f t="shared" si="33"/>
        <v>0.3</v>
      </c>
      <c r="O439" s="4">
        <f t="shared" si="31"/>
        <v>32.666666666666671</v>
      </c>
    </row>
    <row r="440" spans="1:15" x14ac:dyDescent="0.35">
      <c r="A440" s="8">
        <v>42535</v>
      </c>
      <c r="B440" s="26" t="s">
        <v>301</v>
      </c>
      <c r="C440" s="29">
        <f t="shared" si="32"/>
        <v>3</v>
      </c>
      <c r="D440" s="7">
        <v>0.67291666666666672</v>
      </c>
      <c r="E440" s="8">
        <v>42535</v>
      </c>
      <c r="F440" s="7">
        <v>0.69374999999999998</v>
      </c>
      <c r="G440" s="2" t="s">
        <v>10</v>
      </c>
      <c r="H440" s="2" t="s">
        <v>127</v>
      </c>
      <c r="I440" s="2" t="s">
        <v>150</v>
      </c>
      <c r="J440" s="2">
        <v>11.6</v>
      </c>
      <c r="K440" s="2" t="s">
        <v>15</v>
      </c>
      <c r="L440" s="13">
        <f t="shared" si="34"/>
        <v>2.0833333333333259E-2</v>
      </c>
      <c r="M440" s="3">
        <f t="shared" si="30"/>
        <v>29.999999999999893</v>
      </c>
      <c r="N440" s="5">
        <f t="shared" si="33"/>
        <v>0.5</v>
      </c>
      <c r="O440" s="4">
        <f t="shared" si="31"/>
        <v>23.2</v>
      </c>
    </row>
    <row r="441" spans="1:15" x14ac:dyDescent="0.35">
      <c r="A441" s="8">
        <v>42535</v>
      </c>
      <c r="B441" s="26" t="s">
        <v>301</v>
      </c>
      <c r="C441" s="29">
        <f t="shared" si="32"/>
        <v>3</v>
      </c>
      <c r="D441" s="7">
        <v>0.71875</v>
      </c>
      <c r="E441" s="8">
        <v>42535</v>
      </c>
      <c r="F441" s="7">
        <v>0.72499999999999998</v>
      </c>
      <c r="G441" s="2" t="s">
        <v>10</v>
      </c>
      <c r="H441" s="2" t="s">
        <v>150</v>
      </c>
      <c r="I441" s="2" t="s">
        <v>149</v>
      </c>
      <c r="J441" s="2">
        <v>5.0999999999999996</v>
      </c>
      <c r="K441" s="2" t="s">
        <v>15</v>
      </c>
      <c r="L441" s="13">
        <f t="shared" si="34"/>
        <v>6.2499999999999778E-3</v>
      </c>
      <c r="M441" s="3">
        <f t="shared" si="30"/>
        <v>8.999999999999968</v>
      </c>
      <c r="N441" s="5">
        <f t="shared" si="33"/>
        <v>0.15</v>
      </c>
      <c r="O441" s="4">
        <f t="shared" si="31"/>
        <v>34</v>
      </c>
    </row>
    <row r="442" spans="1:15" x14ac:dyDescent="0.35">
      <c r="A442" s="8">
        <v>42535</v>
      </c>
      <c r="B442" s="26" t="s">
        <v>301</v>
      </c>
      <c r="C442" s="29">
        <f t="shared" si="32"/>
        <v>3</v>
      </c>
      <c r="D442" s="7">
        <v>0.7270833333333333</v>
      </c>
      <c r="E442" s="8">
        <v>42535</v>
      </c>
      <c r="F442" s="7">
        <v>0.74791666666666667</v>
      </c>
      <c r="G442" s="2" t="s">
        <v>10</v>
      </c>
      <c r="H442" s="2" t="s">
        <v>35</v>
      </c>
      <c r="I442" s="2" t="s">
        <v>152</v>
      </c>
      <c r="J442" s="2">
        <v>9.3000000000000007</v>
      </c>
      <c r="K442" s="2" t="s">
        <v>14</v>
      </c>
      <c r="L442" s="13">
        <f t="shared" si="34"/>
        <v>2.083333333333337E-2</v>
      </c>
      <c r="M442" s="3">
        <f t="shared" si="30"/>
        <v>30.000000000000053</v>
      </c>
      <c r="N442" s="5">
        <f t="shared" si="33"/>
        <v>0.5</v>
      </c>
      <c r="O442" s="4">
        <f t="shared" si="31"/>
        <v>18.600000000000001</v>
      </c>
    </row>
    <row r="443" spans="1:15" x14ac:dyDescent="0.35">
      <c r="A443" s="8">
        <v>42536</v>
      </c>
      <c r="B443" s="26" t="s">
        <v>301</v>
      </c>
      <c r="C443" s="29">
        <f t="shared" si="32"/>
        <v>4</v>
      </c>
      <c r="D443" s="7">
        <v>7.3611111111111113E-2</v>
      </c>
      <c r="E443" s="8">
        <v>42536</v>
      </c>
      <c r="F443" s="7">
        <v>8.7499999999999994E-2</v>
      </c>
      <c r="G443" s="2" t="s">
        <v>10</v>
      </c>
      <c r="H443" s="2" t="s">
        <v>153</v>
      </c>
      <c r="I443" s="2" t="s">
        <v>154</v>
      </c>
      <c r="J443" s="2">
        <v>12.4</v>
      </c>
      <c r="K443" s="2" t="s">
        <v>57</v>
      </c>
      <c r="L443" s="13">
        <f t="shared" si="34"/>
        <v>1.3888888888888881E-2</v>
      </c>
      <c r="M443" s="3">
        <f t="shared" si="30"/>
        <v>19.999999999999989</v>
      </c>
      <c r="N443" s="5">
        <f t="shared" si="33"/>
        <v>0.33333333333333331</v>
      </c>
      <c r="O443" s="4">
        <f t="shared" si="31"/>
        <v>37.200000000000003</v>
      </c>
    </row>
    <row r="444" spans="1:15" x14ac:dyDescent="0.35">
      <c r="A444" s="8">
        <v>42536</v>
      </c>
      <c r="B444" s="26" t="s">
        <v>301</v>
      </c>
      <c r="C444" s="29">
        <f t="shared" si="32"/>
        <v>4</v>
      </c>
      <c r="D444" s="7">
        <v>0.6430555555555556</v>
      </c>
      <c r="E444" s="8">
        <v>42536</v>
      </c>
      <c r="F444" s="7">
        <v>0.64861111111111114</v>
      </c>
      <c r="G444" s="2" t="s">
        <v>10</v>
      </c>
      <c r="H444" s="2" t="s">
        <v>155</v>
      </c>
      <c r="I444" s="2" t="s">
        <v>156</v>
      </c>
      <c r="J444" s="2">
        <v>1.9</v>
      </c>
      <c r="K444" s="2" t="s">
        <v>57</v>
      </c>
      <c r="L444" s="13">
        <f t="shared" si="34"/>
        <v>5.5555555555555358E-3</v>
      </c>
      <c r="M444" s="3">
        <f t="shared" si="30"/>
        <v>7.9999999999999716</v>
      </c>
      <c r="N444" s="5">
        <f t="shared" si="33"/>
        <v>0.13333333333333333</v>
      </c>
      <c r="O444" s="4">
        <f t="shared" si="31"/>
        <v>14.25</v>
      </c>
    </row>
    <row r="445" spans="1:15" x14ac:dyDescent="0.35">
      <c r="A445" s="8">
        <v>42536</v>
      </c>
      <c r="B445" s="26" t="s">
        <v>301</v>
      </c>
      <c r="C445" s="29">
        <f t="shared" si="32"/>
        <v>4</v>
      </c>
      <c r="D445" s="7">
        <v>0.69236111111111109</v>
      </c>
      <c r="E445" s="8">
        <v>42536</v>
      </c>
      <c r="F445" s="7">
        <v>0.70972222222222225</v>
      </c>
      <c r="G445" s="2" t="s">
        <v>10</v>
      </c>
      <c r="H445" s="2" t="s">
        <v>156</v>
      </c>
      <c r="I445" s="2" t="s">
        <v>157</v>
      </c>
      <c r="J445" s="2">
        <v>6.4</v>
      </c>
      <c r="K445" s="2" t="s">
        <v>17</v>
      </c>
      <c r="L445" s="13">
        <f t="shared" si="34"/>
        <v>1.736111111111116E-2</v>
      </c>
      <c r="M445" s="3">
        <f t="shared" si="30"/>
        <v>25.000000000000071</v>
      </c>
      <c r="N445" s="5">
        <f t="shared" si="33"/>
        <v>0.41666666666666669</v>
      </c>
      <c r="O445" s="4">
        <f t="shared" si="31"/>
        <v>15.36</v>
      </c>
    </row>
    <row r="446" spans="1:15" x14ac:dyDescent="0.35">
      <c r="A446" s="8">
        <v>42536</v>
      </c>
      <c r="B446" s="26" t="s">
        <v>301</v>
      </c>
      <c r="C446" s="29">
        <f t="shared" si="32"/>
        <v>4</v>
      </c>
      <c r="D446" s="7">
        <v>0.72847222222222219</v>
      </c>
      <c r="E446" s="8">
        <v>42536</v>
      </c>
      <c r="F446" s="7">
        <v>0.74236111111111114</v>
      </c>
      <c r="G446" s="2" t="s">
        <v>59</v>
      </c>
      <c r="H446" s="2" t="s">
        <v>157</v>
      </c>
      <c r="I446" s="2" t="s">
        <v>158</v>
      </c>
      <c r="J446" s="2">
        <v>5.5</v>
      </c>
      <c r="K446" s="2" t="s">
        <v>13</v>
      </c>
      <c r="L446" s="13">
        <f t="shared" si="34"/>
        <v>1.3888888888888951E-2</v>
      </c>
      <c r="M446" s="3">
        <f t="shared" si="30"/>
        <v>20.000000000000089</v>
      </c>
      <c r="N446" s="5">
        <f t="shared" si="33"/>
        <v>0.33333333333333331</v>
      </c>
      <c r="O446" s="4">
        <f t="shared" si="31"/>
        <v>16.5</v>
      </c>
    </row>
    <row r="447" spans="1:15" x14ac:dyDescent="0.35">
      <c r="A447" s="8">
        <v>42536</v>
      </c>
      <c r="B447" s="26" t="s">
        <v>301</v>
      </c>
      <c r="C447" s="29">
        <f t="shared" si="32"/>
        <v>4</v>
      </c>
      <c r="D447" s="7">
        <v>0.82777777777777772</v>
      </c>
      <c r="E447" s="8">
        <v>42536</v>
      </c>
      <c r="F447" s="7">
        <v>0.83194444444444449</v>
      </c>
      <c r="G447" s="2" t="s">
        <v>10</v>
      </c>
      <c r="H447" s="2" t="s">
        <v>158</v>
      </c>
      <c r="I447" s="2" t="s">
        <v>159</v>
      </c>
      <c r="J447" s="2">
        <v>1.5</v>
      </c>
      <c r="K447" s="2" t="s">
        <v>12</v>
      </c>
      <c r="L447" s="13">
        <f t="shared" si="34"/>
        <v>4.1666666666667629E-3</v>
      </c>
      <c r="M447" s="3">
        <f t="shared" si="30"/>
        <v>6.0000000000001386</v>
      </c>
      <c r="N447" s="5">
        <f t="shared" si="33"/>
        <v>0.1</v>
      </c>
      <c r="O447" s="4">
        <f t="shared" si="31"/>
        <v>15</v>
      </c>
    </row>
    <row r="448" spans="1:15" x14ac:dyDescent="0.35">
      <c r="A448" s="8">
        <v>42537</v>
      </c>
      <c r="B448" s="26" t="s">
        <v>301</v>
      </c>
      <c r="C448" s="29">
        <f t="shared" si="32"/>
        <v>5</v>
      </c>
      <c r="D448" s="7">
        <v>0.56666666666666665</v>
      </c>
      <c r="E448" s="8">
        <v>42537</v>
      </c>
      <c r="F448" s="7">
        <v>0.60416666666666663</v>
      </c>
      <c r="G448" s="2" t="s">
        <v>10</v>
      </c>
      <c r="H448" s="2" t="s">
        <v>154</v>
      </c>
      <c r="I448" s="2" t="s">
        <v>160</v>
      </c>
      <c r="J448" s="2">
        <v>14.5</v>
      </c>
      <c r="K448" s="2" t="s">
        <v>13</v>
      </c>
      <c r="L448" s="13">
        <f t="shared" si="34"/>
        <v>3.7499999999999978E-2</v>
      </c>
      <c r="M448" s="3">
        <f t="shared" si="30"/>
        <v>53.999999999999972</v>
      </c>
      <c r="N448" s="5">
        <f t="shared" si="33"/>
        <v>0.9</v>
      </c>
      <c r="O448" s="4">
        <f t="shared" si="31"/>
        <v>16.111111111111111</v>
      </c>
    </row>
    <row r="449" spans="1:15" x14ac:dyDescent="0.35">
      <c r="A449" s="8">
        <v>42537</v>
      </c>
      <c r="B449" s="26" t="s">
        <v>301</v>
      </c>
      <c r="C449" s="29">
        <f t="shared" si="32"/>
        <v>5</v>
      </c>
      <c r="D449" s="7">
        <v>0.61250000000000004</v>
      </c>
      <c r="E449" s="8">
        <v>42537</v>
      </c>
      <c r="F449" s="7">
        <v>0.61527777777777781</v>
      </c>
      <c r="G449" s="2" t="s">
        <v>10</v>
      </c>
      <c r="H449" s="2" t="s">
        <v>160</v>
      </c>
      <c r="I449" s="2" t="s">
        <v>153</v>
      </c>
      <c r="J449" s="2">
        <v>2.7</v>
      </c>
      <c r="K449" s="2" t="s">
        <v>13</v>
      </c>
      <c r="L449" s="13">
        <f t="shared" si="34"/>
        <v>2.7777777777777679E-3</v>
      </c>
      <c r="M449" s="3">
        <f t="shared" ref="M449:M512" si="35">(F449-D449)*24*60</f>
        <v>3.9999999999999858</v>
      </c>
      <c r="N449" s="5">
        <f t="shared" si="33"/>
        <v>6.6666666666666666E-2</v>
      </c>
      <c r="O449" s="4">
        <f t="shared" ref="O449:O512" si="36">J449/N449</f>
        <v>40.5</v>
      </c>
    </row>
    <row r="450" spans="1:15" x14ac:dyDescent="0.35">
      <c r="A450" s="8">
        <v>42537</v>
      </c>
      <c r="B450" s="26" t="s">
        <v>301</v>
      </c>
      <c r="C450" s="29">
        <f t="shared" ref="C450:C513" si="37">WEEKDAY(A450)</f>
        <v>5</v>
      </c>
      <c r="D450" s="7">
        <v>0.63680555555555551</v>
      </c>
      <c r="E450" s="8">
        <v>42537</v>
      </c>
      <c r="F450" s="7">
        <v>0.65347222222222223</v>
      </c>
      <c r="G450" s="2" t="s">
        <v>10</v>
      </c>
      <c r="H450" s="2" t="s">
        <v>153</v>
      </c>
      <c r="I450" s="2" t="s">
        <v>154</v>
      </c>
      <c r="J450" s="2">
        <v>15</v>
      </c>
      <c r="K450" s="2" t="s">
        <v>13</v>
      </c>
      <c r="L450" s="13">
        <f t="shared" si="34"/>
        <v>1.6666666666666718E-2</v>
      </c>
      <c r="M450" s="3">
        <f t="shared" si="35"/>
        <v>24.000000000000075</v>
      </c>
      <c r="N450" s="5">
        <f t="shared" ref="N450:N513" si="38">(HOUR(L450)*60+MINUTE(L450))/60</f>
        <v>0.4</v>
      </c>
      <c r="O450" s="4">
        <f t="shared" si="36"/>
        <v>37.5</v>
      </c>
    </row>
    <row r="451" spans="1:15" x14ac:dyDescent="0.35">
      <c r="A451" s="8">
        <v>42537</v>
      </c>
      <c r="B451" s="26" t="s">
        <v>301</v>
      </c>
      <c r="C451" s="29">
        <f t="shared" si="37"/>
        <v>5</v>
      </c>
      <c r="D451" s="7">
        <v>0.81874999999999998</v>
      </c>
      <c r="E451" s="8">
        <v>42537</v>
      </c>
      <c r="F451" s="7">
        <v>0.8305555555555556</v>
      </c>
      <c r="G451" s="2" t="s">
        <v>10</v>
      </c>
      <c r="H451" s="2" t="s">
        <v>154</v>
      </c>
      <c r="I451" s="2" t="s">
        <v>153</v>
      </c>
      <c r="J451" s="2">
        <v>12.9</v>
      </c>
      <c r="K451" s="2" t="s">
        <v>13</v>
      </c>
      <c r="L451" s="13">
        <f t="shared" si="34"/>
        <v>1.1805555555555625E-2</v>
      </c>
      <c r="M451" s="3">
        <f t="shared" si="35"/>
        <v>17.000000000000099</v>
      </c>
      <c r="N451" s="5">
        <f t="shared" si="38"/>
        <v>0.28333333333333333</v>
      </c>
      <c r="O451" s="4">
        <f t="shared" si="36"/>
        <v>45.529411764705884</v>
      </c>
    </row>
    <row r="452" spans="1:15" x14ac:dyDescent="0.35">
      <c r="A452" s="8">
        <v>42537</v>
      </c>
      <c r="B452" s="26" t="s">
        <v>301</v>
      </c>
      <c r="C452" s="29">
        <f t="shared" si="37"/>
        <v>5</v>
      </c>
      <c r="D452" s="7">
        <v>0.90486111111111112</v>
      </c>
      <c r="E452" s="8">
        <v>42537</v>
      </c>
      <c r="F452" s="7">
        <v>0.91388888888888886</v>
      </c>
      <c r="G452" s="2" t="s">
        <v>10</v>
      </c>
      <c r="H452" s="2" t="s">
        <v>153</v>
      </c>
      <c r="I452" s="2" t="s">
        <v>154</v>
      </c>
      <c r="J452" s="2">
        <v>13.6</v>
      </c>
      <c r="K452" s="2" t="s">
        <v>13</v>
      </c>
      <c r="L452" s="13">
        <f t="shared" ref="L452:L515" si="39">IF(F452&gt;D452,F452-D452,F452-D452+1)</f>
        <v>9.0277777777777457E-3</v>
      </c>
      <c r="M452" s="3">
        <f t="shared" si="35"/>
        <v>12.999999999999954</v>
      </c>
      <c r="N452" s="5">
        <f t="shared" si="38"/>
        <v>0.21666666666666667</v>
      </c>
      <c r="O452" s="4">
        <f t="shared" si="36"/>
        <v>62.769230769230766</v>
      </c>
    </row>
    <row r="453" spans="1:15" x14ac:dyDescent="0.35">
      <c r="A453" s="8">
        <v>42538</v>
      </c>
      <c r="B453" s="26" t="s">
        <v>301</v>
      </c>
      <c r="C453" s="29">
        <f t="shared" si="37"/>
        <v>6</v>
      </c>
      <c r="D453" s="7">
        <v>0.6743055555555556</v>
      </c>
      <c r="E453" s="8">
        <v>42538</v>
      </c>
      <c r="F453" s="7">
        <v>0.69722222222222219</v>
      </c>
      <c r="G453" s="2" t="s">
        <v>10</v>
      </c>
      <c r="H453" s="2" t="s">
        <v>154</v>
      </c>
      <c r="I453" s="2" t="s">
        <v>153</v>
      </c>
      <c r="J453" s="2">
        <v>12.2</v>
      </c>
      <c r="K453" s="2" t="s">
        <v>13</v>
      </c>
      <c r="L453" s="13">
        <f t="shared" si="39"/>
        <v>2.2916666666666585E-2</v>
      </c>
      <c r="M453" s="3">
        <f t="shared" si="35"/>
        <v>32.999999999999886</v>
      </c>
      <c r="N453" s="5">
        <f t="shared" si="38"/>
        <v>0.55000000000000004</v>
      </c>
      <c r="O453" s="4">
        <f t="shared" si="36"/>
        <v>22.18181818181818</v>
      </c>
    </row>
    <row r="454" spans="1:15" x14ac:dyDescent="0.35">
      <c r="A454" s="8">
        <v>42539</v>
      </c>
      <c r="B454" s="26" t="s">
        <v>301</v>
      </c>
      <c r="C454" s="29">
        <f t="shared" si="37"/>
        <v>7</v>
      </c>
      <c r="D454" s="7">
        <v>2.013888888888889E-2</v>
      </c>
      <c r="E454" s="8">
        <v>42539</v>
      </c>
      <c r="F454" s="7">
        <v>3.5416666666666666E-2</v>
      </c>
      <c r="G454" s="2" t="s">
        <v>10</v>
      </c>
      <c r="H454" s="2" t="s">
        <v>20</v>
      </c>
      <c r="I454" s="2" t="s">
        <v>19</v>
      </c>
      <c r="J454" s="2">
        <v>8.6999999999999993</v>
      </c>
      <c r="K454" s="2" t="s">
        <v>13</v>
      </c>
      <c r="L454" s="13">
        <f t="shared" si="39"/>
        <v>1.5277777777777776E-2</v>
      </c>
      <c r="M454" s="3">
        <f t="shared" si="35"/>
        <v>21.999999999999996</v>
      </c>
      <c r="N454" s="5">
        <f t="shared" si="38"/>
        <v>0.36666666666666664</v>
      </c>
      <c r="O454" s="4">
        <f t="shared" si="36"/>
        <v>23.727272727272727</v>
      </c>
    </row>
    <row r="455" spans="1:15" x14ac:dyDescent="0.35">
      <c r="A455" s="8">
        <v>42540</v>
      </c>
      <c r="B455" s="26" t="s">
        <v>301</v>
      </c>
      <c r="C455" s="29">
        <f t="shared" si="37"/>
        <v>1</v>
      </c>
      <c r="D455" s="7">
        <v>0.11041666666666666</v>
      </c>
      <c r="E455" s="8">
        <v>42540</v>
      </c>
      <c r="F455" s="7">
        <v>0.11805555555555555</v>
      </c>
      <c r="G455" s="2" t="s">
        <v>10</v>
      </c>
      <c r="H455" s="2" t="s">
        <v>19</v>
      </c>
      <c r="I455" s="2" t="s">
        <v>44</v>
      </c>
      <c r="J455" s="2">
        <v>6</v>
      </c>
      <c r="K455" s="2" t="s">
        <v>13</v>
      </c>
      <c r="L455" s="13">
        <f t="shared" si="39"/>
        <v>7.6388888888888895E-3</v>
      </c>
      <c r="M455" s="3">
        <f t="shared" si="35"/>
        <v>11</v>
      </c>
      <c r="N455" s="5">
        <f t="shared" si="38"/>
        <v>0.18333333333333332</v>
      </c>
      <c r="O455" s="4">
        <f t="shared" si="36"/>
        <v>32.727272727272727</v>
      </c>
    </row>
    <row r="456" spans="1:15" x14ac:dyDescent="0.35">
      <c r="A456" s="8">
        <v>42540</v>
      </c>
      <c r="B456" s="26" t="s">
        <v>301</v>
      </c>
      <c r="C456" s="29">
        <f t="shared" si="37"/>
        <v>1</v>
      </c>
      <c r="D456" s="7">
        <v>0.24374999999999999</v>
      </c>
      <c r="E456" s="8">
        <v>42540</v>
      </c>
      <c r="F456" s="7">
        <v>0.25</v>
      </c>
      <c r="G456" s="2" t="s">
        <v>10</v>
      </c>
      <c r="H456" s="2" t="s">
        <v>44</v>
      </c>
      <c r="I456" s="2" t="s">
        <v>19</v>
      </c>
      <c r="J456" s="2">
        <v>5.9</v>
      </c>
      <c r="K456" s="2" t="s">
        <v>13</v>
      </c>
      <c r="L456" s="13">
        <f t="shared" si="39"/>
        <v>6.2500000000000056E-3</v>
      </c>
      <c r="M456" s="3">
        <f t="shared" si="35"/>
        <v>9.0000000000000071</v>
      </c>
      <c r="N456" s="5">
        <f t="shared" si="38"/>
        <v>0.15</v>
      </c>
      <c r="O456" s="4">
        <f t="shared" si="36"/>
        <v>39.333333333333336</v>
      </c>
    </row>
    <row r="457" spans="1:15" x14ac:dyDescent="0.35">
      <c r="A457" s="8">
        <v>42542</v>
      </c>
      <c r="B457" s="26" t="s">
        <v>301</v>
      </c>
      <c r="C457" s="29">
        <f t="shared" si="37"/>
        <v>3</v>
      </c>
      <c r="D457" s="7">
        <v>0.65208333333333335</v>
      </c>
      <c r="E457" s="8">
        <v>42542</v>
      </c>
      <c r="F457" s="7">
        <v>0.67222222222222228</v>
      </c>
      <c r="G457" s="2" t="s">
        <v>10</v>
      </c>
      <c r="H457" s="2" t="s">
        <v>19</v>
      </c>
      <c r="I457" s="2" t="s">
        <v>44</v>
      </c>
      <c r="J457" s="2">
        <v>19.3</v>
      </c>
      <c r="K457" s="2" t="s">
        <v>13</v>
      </c>
      <c r="L457" s="13">
        <f t="shared" si="39"/>
        <v>2.0138888888888928E-2</v>
      </c>
      <c r="M457" s="3">
        <f t="shared" si="35"/>
        <v>29.000000000000057</v>
      </c>
      <c r="N457" s="5">
        <f t="shared" si="38"/>
        <v>0.48333333333333334</v>
      </c>
      <c r="O457" s="4">
        <f t="shared" si="36"/>
        <v>39.931034482758619</v>
      </c>
    </row>
    <row r="458" spans="1:15" x14ac:dyDescent="0.35">
      <c r="A458" s="8">
        <v>42542</v>
      </c>
      <c r="B458" s="26" t="s">
        <v>301</v>
      </c>
      <c r="C458" s="29">
        <f t="shared" si="37"/>
        <v>3</v>
      </c>
      <c r="D458" s="7">
        <v>0.71597222222222223</v>
      </c>
      <c r="E458" s="8">
        <v>42542</v>
      </c>
      <c r="F458" s="7">
        <v>0.75138888888888888</v>
      </c>
      <c r="G458" s="2" t="s">
        <v>10</v>
      </c>
      <c r="H458" s="2" t="s">
        <v>44</v>
      </c>
      <c r="I458" s="2" t="s">
        <v>19</v>
      </c>
      <c r="J458" s="2">
        <v>16.600000000000001</v>
      </c>
      <c r="K458" s="2" t="s">
        <v>12</v>
      </c>
      <c r="L458" s="13">
        <f t="shared" si="39"/>
        <v>3.5416666666666652E-2</v>
      </c>
      <c r="M458" s="3">
        <f t="shared" si="35"/>
        <v>50.999999999999979</v>
      </c>
      <c r="N458" s="5">
        <f t="shared" si="38"/>
        <v>0.85</v>
      </c>
      <c r="O458" s="4">
        <f t="shared" si="36"/>
        <v>19.529411764705884</v>
      </c>
    </row>
    <row r="459" spans="1:15" x14ac:dyDescent="0.35">
      <c r="A459" s="8">
        <v>42545</v>
      </c>
      <c r="B459" s="26" t="s">
        <v>301</v>
      </c>
      <c r="C459" s="29">
        <f t="shared" si="37"/>
        <v>6</v>
      </c>
      <c r="D459" s="7">
        <v>0.44513888888888886</v>
      </c>
      <c r="E459" s="8">
        <v>42545</v>
      </c>
      <c r="F459" s="7">
        <v>0.45624999999999999</v>
      </c>
      <c r="G459" s="2" t="s">
        <v>10</v>
      </c>
      <c r="H459" s="2" t="s">
        <v>42</v>
      </c>
      <c r="I459" s="2" t="s">
        <v>76</v>
      </c>
      <c r="J459" s="2">
        <v>7.1</v>
      </c>
      <c r="K459" s="2" t="s">
        <v>12</v>
      </c>
      <c r="L459" s="13">
        <f t="shared" si="39"/>
        <v>1.1111111111111127E-2</v>
      </c>
      <c r="M459" s="3">
        <f t="shared" si="35"/>
        <v>16.000000000000021</v>
      </c>
      <c r="N459" s="5">
        <f t="shared" si="38"/>
        <v>0.26666666666666666</v>
      </c>
      <c r="O459" s="4">
        <f t="shared" si="36"/>
        <v>26.625</v>
      </c>
    </row>
    <row r="460" spans="1:15" x14ac:dyDescent="0.35">
      <c r="A460" s="8">
        <v>42545</v>
      </c>
      <c r="B460" s="26" t="s">
        <v>301</v>
      </c>
      <c r="C460" s="29">
        <f t="shared" si="37"/>
        <v>6</v>
      </c>
      <c r="D460" s="7">
        <v>0.49583333333333335</v>
      </c>
      <c r="E460" s="8">
        <v>42545</v>
      </c>
      <c r="F460" s="7">
        <v>0.50069444444444444</v>
      </c>
      <c r="G460" s="2" t="s">
        <v>10</v>
      </c>
      <c r="H460" s="2" t="s">
        <v>76</v>
      </c>
      <c r="I460" s="2" t="s">
        <v>56</v>
      </c>
      <c r="J460" s="2">
        <v>2.1</v>
      </c>
      <c r="K460" s="2" t="s">
        <v>12</v>
      </c>
      <c r="L460" s="13">
        <f t="shared" si="39"/>
        <v>4.8611111111110938E-3</v>
      </c>
      <c r="M460" s="3">
        <f t="shared" si="35"/>
        <v>6.9999999999999751</v>
      </c>
      <c r="N460" s="5">
        <f t="shared" si="38"/>
        <v>0.11666666666666667</v>
      </c>
      <c r="O460" s="4">
        <f t="shared" si="36"/>
        <v>18</v>
      </c>
    </row>
    <row r="461" spans="1:15" x14ac:dyDescent="0.35">
      <c r="A461" s="8">
        <v>42545</v>
      </c>
      <c r="B461" s="26" t="s">
        <v>301</v>
      </c>
      <c r="C461" s="29">
        <f t="shared" si="37"/>
        <v>6</v>
      </c>
      <c r="D461" s="7">
        <v>0.5131944444444444</v>
      </c>
      <c r="E461" s="8">
        <v>42545</v>
      </c>
      <c r="F461" s="7">
        <v>0.52569444444444446</v>
      </c>
      <c r="G461" s="2" t="s">
        <v>10</v>
      </c>
      <c r="H461" s="2" t="s">
        <v>19</v>
      </c>
      <c r="I461" s="2" t="s">
        <v>44</v>
      </c>
      <c r="J461" s="2">
        <v>8.6</v>
      </c>
      <c r="K461" s="2" t="s">
        <v>14</v>
      </c>
      <c r="L461" s="13">
        <f t="shared" si="39"/>
        <v>1.2500000000000067E-2</v>
      </c>
      <c r="M461" s="3">
        <f t="shared" si="35"/>
        <v>18.000000000000096</v>
      </c>
      <c r="N461" s="5">
        <f t="shared" si="38"/>
        <v>0.3</v>
      </c>
      <c r="O461" s="4">
        <f t="shared" si="36"/>
        <v>28.666666666666668</v>
      </c>
    </row>
    <row r="462" spans="1:15" x14ac:dyDescent="0.35">
      <c r="A462" s="8">
        <v>42545</v>
      </c>
      <c r="B462" s="26" t="s">
        <v>301</v>
      </c>
      <c r="C462" s="29">
        <f t="shared" si="37"/>
        <v>6</v>
      </c>
      <c r="D462" s="7">
        <v>0.53472222222222221</v>
      </c>
      <c r="E462" s="8">
        <v>42545</v>
      </c>
      <c r="F462" s="7">
        <v>0.55000000000000004</v>
      </c>
      <c r="G462" s="2" t="s">
        <v>10</v>
      </c>
      <c r="H462" s="2" t="s">
        <v>44</v>
      </c>
      <c r="I462" s="2" t="s">
        <v>20</v>
      </c>
      <c r="J462" s="2">
        <v>9</v>
      </c>
      <c r="K462" s="2" t="s">
        <v>14</v>
      </c>
      <c r="L462" s="13">
        <f t="shared" si="39"/>
        <v>1.5277777777777835E-2</v>
      </c>
      <c r="M462" s="3">
        <f t="shared" si="35"/>
        <v>22.000000000000082</v>
      </c>
      <c r="N462" s="5">
        <f t="shared" si="38"/>
        <v>0.36666666666666664</v>
      </c>
      <c r="O462" s="4">
        <f t="shared" si="36"/>
        <v>24.545454545454547</v>
      </c>
    </row>
    <row r="463" spans="1:15" x14ac:dyDescent="0.35">
      <c r="A463" s="8">
        <v>42545</v>
      </c>
      <c r="B463" s="26" t="s">
        <v>301</v>
      </c>
      <c r="C463" s="29">
        <f t="shared" si="37"/>
        <v>6</v>
      </c>
      <c r="D463" s="7">
        <v>0.5541666666666667</v>
      </c>
      <c r="E463" s="8">
        <v>42545</v>
      </c>
      <c r="F463" s="7">
        <v>0.56041666666666667</v>
      </c>
      <c r="G463" s="2" t="s">
        <v>10</v>
      </c>
      <c r="H463" s="2" t="s">
        <v>20</v>
      </c>
      <c r="I463" s="2" t="s">
        <v>19</v>
      </c>
      <c r="J463" s="2">
        <v>3.1</v>
      </c>
      <c r="K463" s="2" t="s">
        <v>14</v>
      </c>
      <c r="L463" s="13">
        <f t="shared" si="39"/>
        <v>6.2499999999999778E-3</v>
      </c>
      <c r="M463" s="3">
        <f t="shared" si="35"/>
        <v>8.999999999999968</v>
      </c>
      <c r="N463" s="5">
        <f t="shared" si="38"/>
        <v>0.15</v>
      </c>
      <c r="O463" s="4">
        <f t="shared" si="36"/>
        <v>20.666666666666668</v>
      </c>
    </row>
    <row r="464" spans="1:15" x14ac:dyDescent="0.35">
      <c r="A464" s="8">
        <v>42545</v>
      </c>
      <c r="B464" s="26" t="s">
        <v>301</v>
      </c>
      <c r="C464" s="29">
        <f t="shared" si="37"/>
        <v>6</v>
      </c>
      <c r="D464" s="7">
        <v>0.58402777777777781</v>
      </c>
      <c r="E464" s="8">
        <v>42545</v>
      </c>
      <c r="F464" s="7">
        <v>0.59722222222222221</v>
      </c>
      <c r="G464" s="2" t="s">
        <v>10</v>
      </c>
      <c r="H464" s="2" t="s">
        <v>19</v>
      </c>
      <c r="I464" s="2" t="s">
        <v>20</v>
      </c>
      <c r="J464" s="2">
        <v>8.4</v>
      </c>
      <c r="K464" s="2" t="s">
        <v>28</v>
      </c>
      <c r="L464" s="13">
        <f t="shared" si="39"/>
        <v>1.3194444444444398E-2</v>
      </c>
      <c r="M464" s="3">
        <f t="shared" si="35"/>
        <v>18.999999999999932</v>
      </c>
      <c r="N464" s="5">
        <f t="shared" si="38"/>
        <v>0.31666666666666665</v>
      </c>
      <c r="O464" s="4">
        <f t="shared" si="36"/>
        <v>26.526315789473685</v>
      </c>
    </row>
    <row r="465" spans="1:15" x14ac:dyDescent="0.35">
      <c r="A465" s="8">
        <v>42545</v>
      </c>
      <c r="B465" s="26" t="s">
        <v>301</v>
      </c>
      <c r="C465" s="29">
        <f t="shared" si="37"/>
        <v>6</v>
      </c>
      <c r="D465" s="7">
        <v>0.86388888888888893</v>
      </c>
      <c r="E465" s="8">
        <v>42545</v>
      </c>
      <c r="F465" s="7">
        <v>0.87638888888888888</v>
      </c>
      <c r="G465" s="2" t="s">
        <v>10</v>
      </c>
      <c r="H465" s="2" t="s">
        <v>153</v>
      </c>
      <c r="I465" s="2" t="s">
        <v>154</v>
      </c>
      <c r="J465" s="2">
        <v>12.8</v>
      </c>
      <c r="K465" s="2" t="s">
        <v>13</v>
      </c>
      <c r="L465" s="13">
        <f t="shared" si="39"/>
        <v>1.2499999999999956E-2</v>
      </c>
      <c r="M465" s="3">
        <f t="shared" si="35"/>
        <v>17.999999999999936</v>
      </c>
      <c r="N465" s="5">
        <f t="shared" si="38"/>
        <v>0.3</v>
      </c>
      <c r="O465" s="4">
        <f t="shared" si="36"/>
        <v>42.666666666666671</v>
      </c>
    </row>
    <row r="466" spans="1:15" x14ac:dyDescent="0.35">
      <c r="A466" s="8">
        <v>42546</v>
      </c>
      <c r="B466" s="26" t="s">
        <v>301</v>
      </c>
      <c r="C466" s="29">
        <f t="shared" si="37"/>
        <v>7</v>
      </c>
      <c r="D466" s="7">
        <v>0.37708333333333333</v>
      </c>
      <c r="E466" s="8">
        <v>42546</v>
      </c>
      <c r="F466" s="7">
        <v>0.38333333333333336</v>
      </c>
      <c r="G466" s="2" t="s">
        <v>10</v>
      </c>
      <c r="H466" s="2" t="s">
        <v>155</v>
      </c>
      <c r="I466" s="2" t="s">
        <v>161</v>
      </c>
      <c r="J466" s="2">
        <v>4.5</v>
      </c>
      <c r="K466" s="2" t="s">
        <v>13</v>
      </c>
      <c r="L466" s="13">
        <f t="shared" si="39"/>
        <v>6.2500000000000333E-3</v>
      </c>
      <c r="M466" s="3">
        <f t="shared" si="35"/>
        <v>9.000000000000048</v>
      </c>
      <c r="N466" s="5">
        <f t="shared" si="38"/>
        <v>0.15</v>
      </c>
      <c r="O466" s="4">
        <f t="shared" si="36"/>
        <v>30</v>
      </c>
    </row>
    <row r="467" spans="1:15" x14ac:dyDescent="0.35">
      <c r="A467" s="8">
        <v>42546</v>
      </c>
      <c r="B467" s="26" t="s">
        <v>301</v>
      </c>
      <c r="C467" s="29">
        <f t="shared" si="37"/>
        <v>7</v>
      </c>
      <c r="D467" s="7">
        <v>0.38541666666666669</v>
      </c>
      <c r="E467" s="8">
        <v>42546</v>
      </c>
      <c r="F467" s="7">
        <v>0.42222222222222222</v>
      </c>
      <c r="G467" s="2" t="s">
        <v>10</v>
      </c>
      <c r="H467" s="2" t="s">
        <v>154</v>
      </c>
      <c r="I467" s="2" t="s">
        <v>162</v>
      </c>
      <c r="J467" s="2">
        <v>11.8</v>
      </c>
      <c r="K467" s="2" t="s">
        <v>57</v>
      </c>
      <c r="L467" s="13">
        <f t="shared" si="39"/>
        <v>3.6805555555555536E-2</v>
      </c>
      <c r="M467" s="3">
        <f t="shared" si="35"/>
        <v>52.999999999999972</v>
      </c>
      <c r="N467" s="5">
        <f t="shared" si="38"/>
        <v>0.8833333333333333</v>
      </c>
      <c r="O467" s="4">
        <f t="shared" si="36"/>
        <v>13.358490566037737</v>
      </c>
    </row>
    <row r="468" spans="1:15" x14ac:dyDescent="0.35">
      <c r="A468" s="8">
        <v>42546</v>
      </c>
      <c r="B468" s="26" t="s">
        <v>301</v>
      </c>
      <c r="C468" s="29">
        <f t="shared" si="37"/>
        <v>7</v>
      </c>
      <c r="D468" s="7">
        <v>0.42916666666666664</v>
      </c>
      <c r="E468" s="8">
        <v>42546</v>
      </c>
      <c r="F468" s="7">
        <v>0.43402777777777779</v>
      </c>
      <c r="G468" s="2" t="s">
        <v>10</v>
      </c>
      <c r="H468" s="2" t="s">
        <v>162</v>
      </c>
      <c r="I468" s="2" t="s">
        <v>163</v>
      </c>
      <c r="J468" s="2">
        <v>1.1000000000000001</v>
      </c>
      <c r="K468" s="2" t="s">
        <v>14</v>
      </c>
      <c r="L468" s="13">
        <f t="shared" si="39"/>
        <v>4.8611111111111494E-3</v>
      </c>
      <c r="M468" s="3">
        <f t="shared" si="35"/>
        <v>7.0000000000000551</v>
      </c>
      <c r="N468" s="5">
        <f t="shared" si="38"/>
        <v>0.11666666666666667</v>
      </c>
      <c r="O468" s="4">
        <f t="shared" si="36"/>
        <v>9.4285714285714288</v>
      </c>
    </row>
    <row r="469" spans="1:15" x14ac:dyDescent="0.35">
      <c r="A469" s="8">
        <v>42546</v>
      </c>
      <c r="B469" s="26" t="s">
        <v>301</v>
      </c>
      <c r="C469" s="29">
        <f t="shared" si="37"/>
        <v>7</v>
      </c>
      <c r="D469" s="7">
        <v>0.4513888888888889</v>
      </c>
      <c r="E469" s="8">
        <v>42546</v>
      </c>
      <c r="F469" s="7">
        <v>0.47083333333333333</v>
      </c>
      <c r="G469" s="2" t="s">
        <v>10</v>
      </c>
      <c r="H469" s="2" t="s">
        <v>163</v>
      </c>
      <c r="I469" s="2" t="s">
        <v>160</v>
      </c>
      <c r="J469" s="2">
        <v>17</v>
      </c>
      <c r="K469" s="2" t="s">
        <v>12</v>
      </c>
      <c r="L469" s="13">
        <f t="shared" si="39"/>
        <v>1.9444444444444431E-2</v>
      </c>
      <c r="M469" s="3">
        <f t="shared" si="35"/>
        <v>27.999999999999979</v>
      </c>
      <c r="N469" s="5">
        <f t="shared" si="38"/>
        <v>0.46666666666666667</v>
      </c>
      <c r="O469" s="4">
        <f t="shared" si="36"/>
        <v>36.428571428571431</v>
      </c>
    </row>
    <row r="470" spans="1:15" x14ac:dyDescent="0.35">
      <c r="A470" s="8">
        <v>42546</v>
      </c>
      <c r="B470" s="26" t="s">
        <v>301</v>
      </c>
      <c r="C470" s="29">
        <f t="shared" si="37"/>
        <v>7</v>
      </c>
      <c r="D470" s="7">
        <v>0.47569444444444442</v>
      </c>
      <c r="E470" s="8">
        <v>42546</v>
      </c>
      <c r="F470" s="7">
        <v>0.48194444444444445</v>
      </c>
      <c r="G470" s="2" t="s">
        <v>10</v>
      </c>
      <c r="H470" s="2" t="s">
        <v>164</v>
      </c>
      <c r="I470" s="2" t="s">
        <v>164</v>
      </c>
      <c r="J470" s="2">
        <v>1.7</v>
      </c>
      <c r="K470" s="2" t="s">
        <v>15</v>
      </c>
      <c r="L470" s="13">
        <f t="shared" si="39"/>
        <v>6.2500000000000333E-3</v>
      </c>
      <c r="M470" s="3">
        <f t="shared" si="35"/>
        <v>9.000000000000048</v>
      </c>
      <c r="N470" s="5">
        <f t="shared" si="38"/>
        <v>0.15</v>
      </c>
      <c r="O470" s="4">
        <f t="shared" si="36"/>
        <v>11.333333333333334</v>
      </c>
    </row>
    <row r="471" spans="1:15" x14ac:dyDescent="0.35">
      <c r="A471" s="8">
        <v>42546</v>
      </c>
      <c r="B471" s="26" t="s">
        <v>301</v>
      </c>
      <c r="C471" s="29">
        <f t="shared" si="37"/>
        <v>7</v>
      </c>
      <c r="D471" s="7">
        <v>0.49513888888888891</v>
      </c>
      <c r="E471" s="8">
        <v>42546</v>
      </c>
      <c r="F471" s="7">
        <v>0.55625000000000002</v>
      </c>
      <c r="G471" s="2" t="s">
        <v>10</v>
      </c>
      <c r="H471" s="2" t="s">
        <v>160</v>
      </c>
      <c r="I471" s="2" t="s">
        <v>154</v>
      </c>
      <c r="J471" s="2">
        <v>15.5</v>
      </c>
      <c r="K471" s="2" t="s">
        <v>15</v>
      </c>
      <c r="L471" s="13">
        <f t="shared" si="39"/>
        <v>6.1111111111111116E-2</v>
      </c>
      <c r="M471" s="3">
        <f t="shared" si="35"/>
        <v>88</v>
      </c>
      <c r="N471" s="5">
        <f t="shared" si="38"/>
        <v>1.4666666666666666</v>
      </c>
      <c r="O471" s="4">
        <f t="shared" si="36"/>
        <v>10.568181818181818</v>
      </c>
    </row>
    <row r="472" spans="1:15" x14ac:dyDescent="0.35">
      <c r="A472" s="8">
        <v>42546</v>
      </c>
      <c r="B472" s="26" t="s">
        <v>301</v>
      </c>
      <c r="C472" s="29">
        <f t="shared" si="37"/>
        <v>7</v>
      </c>
      <c r="D472" s="7">
        <v>0.82430555555555551</v>
      </c>
      <c r="E472" s="8">
        <v>42546</v>
      </c>
      <c r="F472" s="7">
        <v>0.83194444444444449</v>
      </c>
      <c r="G472" s="2" t="s">
        <v>10</v>
      </c>
      <c r="H472" s="2" t="s">
        <v>158</v>
      </c>
      <c r="I472" s="2" t="s">
        <v>165</v>
      </c>
      <c r="J472" s="2">
        <v>1.6</v>
      </c>
      <c r="K472" s="2" t="s">
        <v>13</v>
      </c>
      <c r="L472" s="13">
        <f t="shared" si="39"/>
        <v>7.6388888888889728E-3</v>
      </c>
      <c r="M472" s="3">
        <f t="shared" si="35"/>
        <v>11.000000000000121</v>
      </c>
      <c r="N472" s="5">
        <f t="shared" si="38"/>
        <v>0.18333333333333332</v>
      </c>
      <c r="O472" s="4">
        <f t="shared" si="36"/>
        <v>8.7272727272727284</v>
      </c>
    </row>
    <row r="473" spans="1:15" x14ac:dyDescent="0.35">
      <c r="A473" s="8">
        <v>42546</v>
      </c>
      <c r="B473" s="26" t="s">
        <v>301</v>
      </c>
      <c r="C473" s="29">
        <f t="shared" si="37"/>
        <v>7</v>
      </c>
      <c r="D473" s="7">
        <v>0.97152777777777777</v>
      </c>
      <c r="E473" s="8">
        <v>42546</v>
      </c>
      <c r="F473" s="7">
        <v>0.97638888888888886</v>
      </c>
      <c r="G473" s="2" t="s">
        <v>10</v>
      </c>
      <c r="H473" s="2" t="s">
        <v>165</v>
      </c>
      <c r="I473" s="2" t="s">
        <v>158</v>
      </c>
      <c r="J473" s="2">
        <v>1.5</v>
      </c>
      <c r="K473" s="2" t="s">
        <v>13</v>
      </c>
      <c r="L473" s="13">
        <f t="shared" si="39"/>
        <v>4.8611111111110938E-3</v>
      </c>
      <c r="M473" s="3">
        <f t="shared" si="35"/>
        <v>6.9999999999999751</v>
      </c>
      <c r="N473" s="5">
        <f t="shared" si="38"/>
        <v>0.11666666666666667</v>
      </c>
      <c r="O473" s="4">
        <f t="shared" si="36"/>
        <v>12.857142857142858</v>
      </c>
    </row>
    <row r="474" spans="1:15" x14ac:dyDescent="0.35">
      <c r="A474" s="8">
        <v>42547</v>
      </c>
      <c r="B474" s="26" t="s">
        <v>301</v>
      </c>
      <c r="C474" s="29">
        <f t="shared" si="37"/>
        <v>1</v>
      </c>
      <c r="D474" s="7">
        <v>0.73819444444444449</v>
      </c>
      <c r="E474" s="8">
        <v>42547</v>
      </c>
      <c r="F474" s="7">
        <v>0.76249999999999996</v>
      </c>
      <c r="G474" s="2" t="s">
        <v>10</v>
      </c>
      <c r="H474" s="2" t="s">
        <v>154</v>
      </c>
      <c r="I474" s="2" t="s">
        <v>153</v>
      </c>
      <c r="J474" s="2">
        <v>12.6</v>
      </c>
      <c r="K474" s="2" t="s">
        <v>15</v>
      </c>
      <c r="L474" s="13">
        <f t="shared" si="39"/>
        <v>2.4305555555555469E-2</v>
      </c>
      <c r="M474" s="3">
        <f t="shared" si="35"/>
        <v>34.999999999999872</v>
      </c>
      <c r="N474" s="5">
        <f t="shared" si="38"/>
        <v>0.58333333333333337</v>
      </c>
      <c r="O474" s="4">
        <f t="shared" si="36"/>
        <v>21.599999999999998</v>
      </c>
    </row>
    <row r="475" spans="1:15" x14ac:dyDescent="0.35">
      <c r="A475" s="8">
        <v>42547</v>
      </c>
      <c r="B475" s="26" t="s">
        <v>301</v>
      </c>
      <c r="C475" s="29">
        <f t="shared" si="37"/>
        <v>1</v>
      </c>
      <c r="D475" s="7">
        <v>0.78125</v>
      </c>
      <c r="E475" s="8">
        <v>42547</v>
      </c>
      <c r="F475" s="7">
        <v>0.8</v>
      </c>
      <c r="G475" s="2" t="s">
        <v>10</v>
      </c>
      <c r="H475" s="2" t="s">
        <v>164</v>
      </c>
      <c r="I475" s="2" t="s">
        <v>164</v>
      </c>
      <c r="J475" s="2">
        <v>4.8</v>
      </c>
      <c r="K475" s="2" t="s">
        <v>13</v>
      </c>
      <c r="L475" s="13">
        <f t="shared" si="39"/>
        <v>1.8750000000000044E-2</v>
      </c>
      <c r="M475" s="3">
        <f t="shared" si="35"/>
        <v>27.000000000000064</v>
      </c>
      <c r="N475" s="5">
        <f t="shared" si="38"/>
        <v>0.45</v>
      </c>
      <c r="O475" s="4">
        <f t="shared" si="36"/>
        <v>10.666666666666666</v>
      </c>
    </row>
    <row r="476" spans="1:15" x14ac:dyDescent="0.35">
      <c r="A476" s="8">
        <v>42547</v>
      </c>
      <c r="B476" s="26" t="s">
        <v>301</v>
      </c>
      <c r="C476" s="29">
        <f t="shared" si="37"/>
        <v>1</v>
      </c>
      <c r="D476" s="7">
        <v>0.82013888888888886</v>
      </c>
      <c r="E476" s="8">
        <v>42547</v>
      </c>
      <c r="F476" s="7">
        <v>0.82638888888888884</v>
      </c>
      <c r="G476" s="2" t="s">
        <v>10</v>
      </c>
      <c r="H476" s="2" t="s">
        <v>153</v>
      </c>
      <c r="I476" s="2" t="s">
        <v>153</v>
      </c>
      <c r="J476" s="2">
        <v>2.2000000000000002</v>
      </c>
      <c r="K476" s="2" t="s">
        <v>13</v>
      </c>
      <c r="L476" s="13">
        <f t="shared" si="39"/>
        <v>6.2499999999999778E-3</v>
      </c>
      <c r="M476" s="3">
        <f t="shared" si="35"/>
        <v>8.999999999999968</v>
      </c>
      <c r="N476" s="5">
        <f t="shared" si="38"/>
        <v>0.15</v>
      </c>
      <c r="O476" s="4">
        <f t="shared" si="36"/>
        <v>14.666666666666668</v>
      </c>
    </row>
    <row r="477" spans="1:15" x14ac:dyDescent="0.35">
      <c r="A477" s="8">
        <v>42547</v>
      </c>
      <c r="B477" s="26" t="s">
        <v>301</v>
      </c>
      <c r="C477" s="29">
        <f t="shared" si="37"/>
        <v>1</v>
      </c>
      <c r="D477" s="7">
        <v>0.88472222222222219</v>
      </c>
      <c r="E477" s="8">
        <v>42547</v>
      </c>
      <c r="F477" s="7">
        <v>0.90416666666666667</v>
      </c>
      <c r="G477" s="2" t="s">
        <v>10</v>
      </c>
      <c r="H477" s="2" t="s">
        <v>153</v>
      </c>
      <c r="I477" s="2" t="s">
        <v>154</v>
      </c>
      <c r="J477" s="2">
        <v>13</v>
      </c>
      <c r="K477" s="2" t="s">
        <v>13</v>
      </c>
      <c r="L477" s="13">
        <f t="shared" si="39"/>
        <v>1.9444444444444486E-2</v>
      </c>
      <c r="M477" s="3">
        <f t="shared" si="35"/>
        <v>28.00000000000006</v>
      </c>
      <c r="N477" s="5">
        <f t="shared" si="38"/>
        <v>0.46666666666666667</v>
      </c>
      <c r="O477" s="4">
        <f t="shared" si="36"/>
        <v>27.857142857142858</v>
      </c>
    </row>
    <row r="478" spans="1:15" x14ac:dyDescent="0.35">
      <c r="A478" s="8">
        <v>42548</v>
      </c>
      <c r="B478" s="26" t="s">
        <v>301</v>
      </c>
      <c r="C478" s="29">
        <f t="shared" si="37"/>
        <v>2</v>
      </c>
      <c r="D478" s="7">
        <v>0.31736111111111109</v>
      </c>
      <c r="E478" s="8">
        <v>42548</v>
      </c>
      <c r="F478" s="7">
        <v>0.36666666666666664</v>
      </c>
      <c r="G478" s="2" t="s">
        <v>10</v>
      </c>
      <c r="H478" s="2" t="s">
        <v>154</v>
      </c>
      <c r="I478" s="2" t="s">
        <v>166</v>
      </c>
      <c r="J478" s="2">
        <v>46.9</v>
      </c>
      <c r="K478" s="2" t="s">
        <v>13</v>
      </c>
      <c r="L478" s="13">
        <f t="shared" si="39"/>
        <v>4.9305555555555547E-2</v>
      </c>
      <c r="M478" s="3">
        <f t="shared" si="35"/>
        <v>70.999999999999986</v>
      </c>
      <c r="N478" s="5">
        <f t="shared" si="38"/>
        <v>1.1833333333333333</v>
      </c>
      <c r="O478" s="4">
        <f t="shared" si="36"/>
        <v>39.633802816901408</v>
      </c>
    </row>
    <row r="479" spans="1:15" x14ac:dyDescent="0.35">
      <c r="A479" s="8">
        <v>42548</v>
      </c>
      <c r="B479" s="26" t="s">
        <v>301</v>
      </c>
      <c r="C479" s="29">
        <f t="shared" si="37"/>
        <v>2</v>
      </c>
      <c r="D479" s="7">
        <v>0.36875000000000002</v>
      </c>
      <c r="E479" s="8">
        <v>42548</v>
      </c>
      <c r="F479" s="7">
        <v>0.375</v>
      </c>
      <c r="G479" s="2" t="s">
        <v>10</v>
      </c>
      <c r="H479" s="2" t="s">
        <v>166</v>
      </c>
      <c r="I479" s="2" t="s">
        <v>166</v>
      </c>
      <c r="J479" s="2">
        <v>2.5</v>
      </c>
      <c r="K479" s="2" t="s">
        <v>13</v>
      </c>
      <c r="L479" s="13">
        <f t="shared" si="39"/>
        <v>6.2499999999999778E-3</v>
      </c>
      <c r="M479" s="3">
        <f t="shared" si="35"/>
        <v>8.999999999999968</v>
      </c>
      <c r="N479" s="5">
        <f t="shared" si="38"/>
        <v>0.15</v>
      </c>
      <c r="O479" s="4">
        <f t="shared" si="36"/>
        <v>16.666666666666668</v>
      </c>
    </row>
    <row r="480" spans="1:15" x14ac:dyDescent="0.35">
      <c r="A480" s="8">
        <v>42548</v>
      </c>
      <c r="B480" s="26" t="s">
        <v>301</v>
      </c>
      <c r="C480" s="29">
        <f t="shared" si="37"/>
        <v>2</v>
      </c>
      <c r="D480" s="7">
        <v>0.37847222222222221</v>
      </c>
      <c r="E480" s="8">
        <v>42548</v>
      </c>
      <c r="F480" s="7">
        <v>0.39791666666666664</v>
      </c>
      <c r="G480" s="2" t="s">
        <v>10</v>
      </c>
      <c r="H480" s="2" t="s">
        <v>166</v>
      </c>
      <c r="I480" s="2" t="s">
        <v>166</v>
      </c>
      <c r="J480" s="2">
        <v>8.6</v>
      </c>
      <c r="K480" s="2" t="s">
        <v>13</v>
      </c>
      <c r="L480" s="13">
        <f t="shared" si="39"/>
        <v>1.9444444444444431E-2</v>
      </c>
      <c r="M480" s="3">
        <f t="shared" si="35"/>
        <v>27.999999999999979</v>
      </c>
      <c r="N480" s="5">
        <f t="shared" si="38"/>
        <v>0.46666666666666667</v>
      </c>
      <c r="O480" s="4">
        <f t="shared" si="36"/>
        <v>18.428571428571427</v>
      </c>
    </row>
    <row r="481" spans="1:15" x14ac:dyDescent="0.35">
      <c r="A481" s="8">
        <v>42548</v>
      </c>
      <c r="B481" s="26" t="s">
        <v>301</v>
      </c>
      <c r="C481" s="29">
        <f t="shared" si="37"/>
        <v>2</v>
      </c>
      <c r="D481" s="7">
        <v>0.40486111111111112</v>
      </c>
      <c r="E481" s="8">
        <v>42548</v>
      </c>
      <c r="F481" s="7">
        <v>0.42222222222222222</v>
      </c>
      <c r="G481" s="2" t="s">
        <v>10</v>
      </c>
      <c r="H481" s="2" t="s">
        <v>166</v>
      </c>
      <c r="I481" s="2" t="s">
        <v>166</v>
      </c>
      <c r="J481" s="2">
        <v>5.2</v>
      </c>
      <c r="K481" s="2" t="s">
        <v>13</v>
      </c>
      <c r="L481" s="13">
        <f t="shared" si="39"/>
        <v>1.7361111111111105E-2</v>
      </c>
      <c r="M481" s="3">
        <f t="shared" si="35"/>
        <v>24.999999999999993</v>
      </c>
      <c r="N481" s="5">
        <f t="shared" si="38"/>
        <v>0.41666666666666669</v>
      </c>
      <c r="O481" s="4">
        <f t="shared" si="36"/>
        <v>12.48</v>
      </c>
    </row>
    <row r="482" spans="1:15" x14ac:dyDescent="0.35">
      <c r="A482" s="8">
        <v>42548</v>
      </c>
      <c r="B482" s="26" t="s">
        <v>301</v>
      </c>
      <c r="C482" s="29">
        <f t="shared" si="37"/>
        <v>2</v>
      </c>
      <c r="D482" s="7">
        <v>0.43194444444444446</v>
      </c>
      <c r="E482" s="8">
        <v>42548</v>
      </c>
      <c r="F482" s="7">
        <v>0.44374999999999998</v>
      </c>
      <c r="G482" s="2" t="s">
        <v>10</v>
      </c>
      <c r="H482" s="2" t="s">
        <v>166</v>
      </c>
      <c r="I482" s="2" t="s">
        <v>166</v>
      </c>
      <c r="J482" s="2">
        <v>7.6</v>
      </c>
      <c r="K482" s="2" t="s">
        <v>13</v>
      </c>
      <c r="L482" s="13">
        <f t="shared" si="39"/>
        <v>1.1805555555555514E-2</v>
      </c>
      <c r="M482" s="3">
        <f t="shared" si="35"/>
        <v>16.99999999999994</v>
      </c>
      <c r="N482" s="5">
        <f t="shared" si="38"/>
        <v>0.28333333333333333</v>
      </c>
      <c r="O482" s="4">
        <f t="shared" si="36"/>
        <v>26.823529411764707</v>
      </c>
    </row>
    <row r="483" spans="1:15" x14ac:dyDescent="0.35">
      <c r="A483" s="8">
        <v>42548</v>
      </c>
      <c r="B483" s="26" t="s">
        <v>301</v>
      </c>
      <c r="C483" s="29">
        <f t="shared" si="37"/>
        <v>2</v>
      </c>
      <c r="D483" s="7">
        <v>0.45208333333333334</v>
      </c>
      <c r="E483" s="8">
        <v>42548</v>
      </c>
      <c r="F483" s="7">
        <v>0.45694444444444443</v>
      </c>
      <c r="G483" s="2" t="s">
        <v>10</v>
      </c>
      <c r="H483" s="2" t="s">
        <v>166</v>
      </c>
      <c r="I483" s="2" t="s">
        <v>166</v>
      </c>
      <c r="J483" s="2">
        <v>1.8</v>
      </c>
      <c r="K483" s="2" t="s">
        <v>13</v>
      </c>
      <c r="L483" s="13">
        <f t="shared" si="39"/>
        <v>4.8611111111110938E-3</v>
      </c>
      <c r="M483" s="3">
        <f t="shared" si="35"/>
        <v>6.9999999999999751</v>
      </c>
      <c r="N483" s="5">
        <f t="shared" si="38"/>
        <v>0.11666666666666667</v>
      </c>
      <c r="O483" s="4">
        <f t="shared" si="36"/>
        <v>15.428571428571429</v>
      </c>
    </row>
    <row r="484" spans="1:15" x14ac:dyDescent="0.35">
      <c r="A484" s="8">
        <v>42548</v>
      </c>
      <c r="B484" s="26" t="s">
        <v>301</v>
      </c>
      <c r="C484" s="29">
        <f t="shared" si="37"/>
        <v>2</v>
      </c>
      <c r="D484" s="7">
        <v>0.46250000000000002</v>
      </c>
      <c r="E484" s="8">
        <v>42548</v>
      </c>
      <c r="F484" s="7">
        <v>0.47499999999999998</v>
      </c>
      <c r="G484" s="2" t="s">
        <v>10</v>
      </c>
      <c r="H484" s="2" t="s">
        <v>166</v>
      </c>
      <c r="I484" s="2" t="s">
        <v>167</v>
      </c>
      <c r="J484" s="2">
        <v>4.7</v>
      </c>
      <c r="K484" s="2" t="s">
        <v>13</v>
      </c>
      <c r="L484" s="13">
        <f t="shared" si="39"/>
        <v>1.2499999999999956E-2</v>
      </c>
      <c r="M484" s="3">
        <f t="shared" si="35"/>
        <v>17.999999999999936</v>
      </c>
      <c r="N484" s="5">
        <f t="shared" si="38"/>
        <v>0.3</v>
      </c>
      <c r="O484" s="4">
        <f t="shared" si="36"/>
        <v>15.666666666666668</v>
      </c>
    </row>
    <row r="485" spans="1:15" x14ac:dyDescent="0.35">
      <c r="A485" s="8">
        <v>42548</v>
      </c>
      <c r="B485" s="26" t="s">
        <v>301</v>
      </c>
      <c r="C485" s="29">
        <f t="shared" si="37"/>
        <v>2</v>
      </c>
      <c r="D485" s="7">
        <v>0.47916666666666669</v>
      </c>
      <c r="E485" s="8">
        <v>42548</v>
      </c>
      <c r="F485" s="7">
        <v>0.48749999999999999</v>
      </c>
      <c r="G485" s="2" t="s">
        <v>10</v>
      </c>
      <c r="H485" s="2" t="s">
        <v>167</v>
      </c>
      <c r="I485" s="2" t="s">
        <v>167</v>
      </c>
      <c r="J485" s="2">
        <v>2.8</v>
      </c>
      <c r="K485" s="2" t="s">
        <v>13</v>
      </c>
      <c r="L485" s="13">
        <f t="shared" si="39"/>
        <v>8.3333333333333037E-3</v>
      </c>
      <c r="M485" s="3">
        <f t="shared" si="35"/>
        <v>11.999999999999957</v>
      </c>
      <c r="N485" s="5">
        <f t="shared" si="38"/>
        <v>0.2</v>
      </c>
      <c r="O485" s="4">
        <f t="shared" si="36"/>
        <v>13.999999999999998</v>
      </c>
    </row>
    <row r="486" spans="1:15" x14ac:dyDescent="0.35">
      <c r="A486" s="8">
        <v>42548</v>
      </c>
      <c r="B486" s="26" t="s">
        <v>301</v>
      </c>
      <c r="C486" s="29">
        <f t="shared" si="37"/>
        <v>2</v>
      </c>
      <c r="D486" s="7">
        <v>0.51527777777777772</v>
      </c>
      <c r="E486" s="8">
        <v>42548</v>
      </c>
      <c r="F486" s="7">
        <v>0.54305555555555551</v>
      </c>
      <c r="G486" s="2" t="s">
        <v>10</v>
      </c>
      <c r="H486" s="2" t="s">
        <v>167</v>
      </c>
      <c r="I486" s="2" t="s">
        <v>160</v>
      </c>
      <c r="J486" s="2">
        <v>30</v>
      </c>
      <c r="K486" s="2" t="s">
        <v>13</v>
      </c>
      <c r="L486" s="13">
        <f t="shared" si="39"/>
        <v>2.777777777777779E-2</v>
      </c>
      <c r="M486" s="3">
        <f t="shared" si="35"/>
        <v>40.000000000000014</v>
      </c>
      <c r="N486" s="5">
        <f t="shared" si="38"/>
        <v>0.66666666666666663</v>
      </c>
      <c r="O486" s="4">
        <f t="shared" si="36"/>
        <v>45</v>
      </c>
    </row>
    <row r="487" spans="1:15" x14ac:dyDescent="0.35">
      <c r="A487" s="8">
        <v>42548</v>
      </c>
      <c r="B487" s="26" t="s">
        <v>301</v>
      </c>
      <c r="C487" s="29">
        <f t="shared" si="37"/>
        <v>2</v>
      </c>
      <c r="D487" s="7">
        <v>0.5805555555555556</v>
      </c>
      <c r="E487" s="8">
        <v>42548</v>
      </c>
      <c r="F487" s="7">
        <v>0.58680555555555558</v>
      </c>
      <c r="G487" s="2" t="s">
        <v>10</v>
      </c>
      <c r="H487" s="2" t="s">
        <v>160</v>
      </c>
      <c r="I487" s="2" t="s">
        <v>153</v>
      </c>
      <c r="J487" s="2">
        <v>4.4000000000000004</v>
      </c>
      <c r="K487" s="2" t="s">
        <v>13</v>
      </c>
      <c r="L487" s="13">
        <f t="shared" si="39"/>
        <v>6.2499999999999778E-3</v>
      </c>
      <c r="M487" s="3">
        <f t="shared" si="35"/>
        <v>8.999999999999968</v>
      </c>
      <c r="N487" s="5">
        <f t="shared" si="38"/>
        <v>0.15</v>
      </c>
      <c r="O487" s="4">
        <f t="shared" si="36"/>
        <v>29.333333333333336</v>
      </c>
    </row>
    <row r="488" spans="1:15" x14ac:dyDescent="0.35">
      <c r="A488" s="8">
        <v>42548</v>
      </c>
      <c r="B488" s="26" t="s">
        <v>301</v>
      </c>
      <c r="C488" s="29">
        <f t="shared" si="37"/>
        <v>2</v>
      </c>
      <c r="D488" s="7">
        <v>0.88124999999999998</v>
      </c>
      <c r="E488" s="8">
        <v>42548</v>
      </c>
      <c r="F488" s="7">
        <v>0.8881944444444444</v>
      </c>
      <c r="G488" s="2" t="s">
        <v>10</v>
      </c>
      <c r="H488" s="2" t="s">
        <v>39</v>
      </c>
      <c r="I488" s="2" t="s">
        <v>39</v>
      </c>
      <c r="J488" s="2">
        <v>1</v>
      </c>
      <c r="K488" s="2" t="s">
        <v>13</v>
      </c>
      <c r="L488" s="13">
        <f t="shared" si="39"/>
        <v>6.9444444444444198E-3</v>
      </c>
      <c r="M488" s="3">
        <f t="shared" si="35"/>
        <v>9.9999999999999645</v>
      </c>
      <c r="N488" s="5">
        <f t="shared" si="38"/>
        <v>0.16666666666666666</v>
      </c>
      <c r="O488" s="4">
        <f t="shared" si="36"/>
        <v>6</v>
      </c>
    </row>
    <row r="489" spans="1:15" x14ac:dyDescent="0.35">
      <c r="A489" s="8">
        <v>42549</v>
      </c>
      <c r="B489" s="26" t="s">
        <v>301</v>
      </c>
      <c r="C489" s="29">
        <f t="shared" si="37"/>
        <v>3</v>
      </c>
      <c r="D489" s="7">
        <v>3.3333333333333333E-2</v>
      </c>
      <c r="E489" s="8">
        <v>42549</v>
      </c>
      <c r="F489" s="7">
        <v>4.5138888888888888E-2</v>
      </c>
      <c r="G489" s="2" t="s">
        <v>10</v>
      </c>
      <c r="H489" s="2" t="s">
        <v>20</v>
      </c>
      <c r="I489" s="2" t="s">
        <v>19</v>
      </c>
      <c r="J489" s="2">
        <v>8.1999999999999993</v>
      </c>
      <c r="K489" s="2" t="s">
        <v>17</v>
      </c>
      <c r="L489" s="13">
        <f t="shared" si="39"/>
        <v>1.1805555555555555E-2</v>
      </c>
      <c r="M489" s="3">
        <f t="shared" si="35"/>
        <v>17</v>
      </c>
      <c r="N489" s="5">
        <f t="shared" si="38"/>
        <v>0.28333333333333333</v>
      </c>
      <c r="O489" s="4">
        <f t="shared" si="36"/>
        <v>28.941176470588232</v>
      </c>
    </row>
    <row r="490" spans="1:15" x14ac:dyDescent="0.35">
      <c r="A490" s="8">
        <v>42549</v>
      </c>
      <c r="B490" s="26" t="s">
        <v>301</v>
      </c>
      <c r="C490" s="29">
        <f t="shared" si="37"/>
        <v>3</v>
      </c>
      <c r="D490" s="7">
        <v>0.84236111111111112</v>
      </c>
      <c r="E490" s="8">
        <v>42549</v>
      </c>
      <c r="F490" s="7">
        <v>0.85624999999999996</v>
      </c>
      <c r="G490" s="2" t="s">
        <v>10</v>
      </c>
      <c r="H490" s="2" t="s">
        <v>19</v>
      </c>
      <c r="I490" s="2" t="s">
        <v>40</v>
      </c>
      <c r="J490" s="2">
        <v>10.4</v>
      </c>
      <c r="K490" s="2" t="s">
        <v>15</v>
      </c>
      <c r="L490" s="13">
        <f t="shared" si="39"/>
        <v>1.388888888888884E-2</v>
      </c>
      <c r="M490" s="3">
        <f t="shared" si="35"/>
        <v>19.999999999999929</v>
      </c>
      <c r="N490" s="5">
        <f t="shared" si="38"/>
        <v>0.33333333333333331</v>
      </c>
      <c r="O490" s="4">
        <f t="shared" si="36"/>
        <v>31.200000000000003</v>
      </c>
    </row>
    <row r="491" spans="1:15" x14ac:dyDescent="0.35">
      <c r="A491" s="8">
        <v>42549</v>
      </c>
      <c r="B491" s="26" t="s">
        <v>301</v>
      </c>
      <c r="C491" s="29">
        <f t="shared" si="37"/>
        <v>3</v>
      </c>
      <c r="D491" s="7">
        <v>0.9819444444444444</v>
      </c>
      <c r="E491" s="8">
        <v>42549</v>
      </c>
      <c r="F491" s="7">
        <v>0.99930555555555556</v>
      </c>
      <c r="G491" s="2" t="s">
        <v>10</v>
      </c>
      <c r="H491" s="2" t="s">
        <v>40</v>
      </c>
      <c r="I491" s="2" t="s">
        <v>19</v>
      </c>
      <c r="J491" s="2">
        <v>9.9</v>
      </c>
      <c r="K491" s="2" t="s">
        <v>15</v>
      </c>
      <c r="L491" s="13">
        <f t="shared" si="39"/>
        <v>1.736111111111116E-2</v>
      </c>
      <c r="M491" s="3">
        <f t="shared" si="35"/>
        <v>25.000000000000071</v>
      </c>
      <c r="N491" s="5">
        <f t="shared" si="38"/>
        <v>0.41666666666666669</v>
      </c>
      <c r="O491" s="4">
        <f t="shared" si="36"/>
        <v>23.76</v>
      </c>
    </row>
    <row r="492" spans="1:15" x14ac:dyDescent="0.35">
      <c r="A492" s="8">
        <v>42549</v>
      </c>
      <c r="B492" s="26" t="s">
        <v>301</v>
      </c>
      <c r="C492" s="29">
        <f t="shared" si="37"/>
        <v>3</v>
      </c>
      <c r="D492" s="7">
        <v>0.9819444444444444</v>
      </c>
      <c r="E492" s="8">
        <v>42549</v>
      </c>
      <c r="F492" s="7">
        <v>0.99930555555555556</v>
      </c>
      <c r="G492" s="2" t="s">
        <v>10</v>
      </c>
      <c r="H492" s="2" t="s">
        <v>40</v>
      </c>
      <c r="I492" s="2" t="s">
        <v>19</v>
      </c>
      <c r="J492" s="2">
        <v>9.9</v>
      </c>
      <c r="K492" s="2" t="s">
        <v>15</v>
      </c>
      <c r="L492" s="13">
        <f t="shared" si="39"/>
        <v>1.736111111111116E-2</v>
      </c>
      <c r="M492" s="3">
        <f t="shared" si="35"/>
        <v>25.000000000000071</v>
      </c>
      <c r="N492" s="5">
        <f t="shared" si="38"/>
        <v>0.41666666666666669</v>
      </c>
      <c r="O492" s="4">
        <f t="shared" si="36"/>
        <v>23.76</v>
      </c>
    </row>
    <row r="493" spans="1:15" x14ac:dyDescent="0.35">
      <c r="A493" s="8">
        <v>42550</v>
      </c>
      <c r="B493" s="26" t="s">
        <v>301</v>
      </c>
      <c r="C493" s="29">
        <f t="shared" si="37"/>
        <v>4</v>
      </c>
      <c r="D493" s="7">
        <v>0.37222222222222223</v>
      </c>
      <c r="E493" s="8">
        <v>42550</v>
      </c>
      <c r="F493" s="7">
        <v>0.39166666666666666</v>
      </c>
      <c r="G493" s="2" t="s">
        <v>10</v>
      </c>
      <c r="H493" s="2" t="s">
        <v>19</v>
      </c>
      <c r="I493" s="2" t="s">
        <v>20</v>
      </c>
      <c r="J493" s="2">
        <v>7.3</v>
      </c>
      <c r="K493" s="2" t="s">
        <v>13</v>
      </c>
      <c r="L493" s="13">
        <f t="shared" si="39"/>
        <v>1.9444444444444431E-2</v>
      </c>
      <c r="M493" s="3">
        <f t="shared" si="35"/>
        <v>27.999999999999979</v>
      </c>
      <c r="N493" s="5">
        <f t="shared" si="38"/>
        <v>0.46666666666666667</v>
      </c>
      <c r="O493" s="4">
        <f t="shared" si="36"/>
        <v>15.642857142857142</v>
      </c>
    </row>
    <row r="494" spans="1:15" x14ac:dyDescent="0.35">
      <c r="A494" s="8">
        <v>42550</v>
      </c>
      <c r="B494" s="26" t="s">
        <v>301</v>
      </c>
      <c r="C494" s="29">
        <f t="shared" si="37"/>
        <v>4</v>
      </c>
      <c r="D494" s="7">
        <v>0.43194444444444446</v>
      </c>
      <c r="E494" s="8">
        <v>42550</v>
      </c>
      <c r="F494" s="7">
        <v>0.44305555555555554</v>
      </c>
      <c r="G494" s="2" t="s">
        <v>10</v>
      </c>
      <c r="H494" s="2" t="s">
        <v>20</v>
      </c>
      <c r="I494" s="2" t="s">
        <v>19</v>
      </c>
      <c r="J494" s="2">
        <v>7.4</v>
      </c>
      <c r="K494" s="2" t="s">
        <v>13</v>
      </c>
      <c r="L494" s="13">
        <f t="shared" si="39"/>
        <v>1.1111111111111072E-2</v>
      </c>
      <c r="M494" s="3">
        <f t="shared" si="35"/>
        <v>15.999999999999943</v>
      </c>
      <c r="N494" s="5">
        <f t="shared" si="38"/>
        <v>0.26666666666666666</v>
      </c>
      <c r="O494" s="4">
        <f t="shared" si="36"/>
        <v>27.75</v>
      </c>
    </row>
    <row r="495" spans="1:15" x14ac:dyDescent="0.35">
      <c r="A495" s="8">
        <v>42550</v>
      </c>
      <c r="B495" s="26" t="s">
        <v>301</v>
      </c>
      <c r="C495" s="29">
        <f t="shared" si="37"/>
        <v>4</v>
      </c>
      <c r="D495" s="7">
        <v>0.49236111111111114</v>
      </c>
      <c r="E495" s="8">
        <v>42550</v>
      </c>
      <c r="F495" s="7">
        <v>0.49375000000000002</v>
      </c>
      <c r="G495" s="2" t="s">
        <v>10</v>
      </c>
      <c r="H495" s="2" t="s">
        <v>42</v>
      </c>
      <c r="I495" s="2" t="s">
        <v>48</v>
      </c>
      <c r="J495" s="2">
        <v>1.6</v>
      </c>
      <c r="K495" s="2" t="s">
        <v>13</v>
      </c>
      <c r="L495" s="13">
        <f t="shared" si="39"/>
        <v>1.388888888888884E-3</v>
      </c>
      <c r="M495" s="3">
        <f t="shared" si="35"/>
        <v>1.9999999999999929</v>
      </c>
      <c r="N495" s="5">
        <f t="shared" si="38"/>
        <v>3.3333333333333333E-2</v>
      </c>
      <c r="O495" s="4">
        <f t="shared" si="36"/>
        <v>48</v>
      </c>
    </row>
    <row r="496" spans="1:15" x14ac:dyDescent="0.35">
      <c r="A496" s="8">
        <v>42550</v>
      </c>
      <c r="B496" s="26" t="s">
        <v>301</v>
      </c>
      <c r="C496" s="29">
        <f t="shared" si="37"/>
        <v>4</v>
      </c>
      <c r="D496" s="7">
        <v>0.50763888888888886</v>
      </c>
      <c r="E496" s="8">
        <v>42550</v>
      </c>
      <c r="F496" s="7">
        <v>0.51111111111111107</v>
      </c>
      <c r="G496" s="2" t="s">
        <v>10</v>
      </c>
      <c r="H496" s="2" t="s">
        <v>48</v>
      </c>
      <c r="I496" s="2" t="s">
        <v>42</v>
      </c>
      <c r="J496" s="2">
        <v>1.8</v>
      </c>
      <c r="K496" s="2" t="s">
        <v>13</v>
      </c>
      <c r="L496" s="13">
        <f t="shared" si="39"/>
        <v>3.4722222222222099E-3</v>
      </c>
      <c r="M496" s="3">
        <f t="shared" si="35"/>
        <v>4.9999999999999822</v>
      </c>
      <c r="N496" s="5">
        <f t="shared" si="38"/>
        <v>8.3333333333333329E-2</v>
      </c>
      <c r="O496" s="4">
        <f t="shared" si="36"/>
        <v>21.6</v>
      </c>
    </row>
    <row r="497" spans="1:15" x14ac:dyDescent="0.35">
      <c r="A497" s="8">
        <v>42550</v>
      </c>
      <c r="B497" s="26" t="s">
        <v>301</v>
      </c>
      <c r="C497" s="29">
        <f t="shared" si="37"/>
        <v>4</v>
      </c>
      <c r="D497" s="7">
        <v>0.84097222222222223</v>
      </c>
      <c r="E497" s="8">
        <v>42550</v>
      </c>
      <c r="F497" s="7">
        <v>0.85347222222222219</v>
      </c>
      <c r="G497" s="2" t="s">
        <v>10</v>
      </c>
      <c r="H497" s="2" t="s">
        <v>19</v>
      </c>
      <c r="I497" s="2" t="s">
        <v>40</v>
      </c>
      <c r="J497" s="2">
        <v>10.4</v>
      </c>
      <c r="K497" s="2" t="s">
        <v>15</v>
      </c>
      <c r="L497" s="13">
        <f t="shared" si="39"/>
        <v>1.2499999999999956E-2</v>
      </c>
      <c r="M497" s="3">
        <f t="shared" si="35"/>
        <v>17.999999999999936</v>
      </c>
      <c r="N497" s="5">
        <f t="shared" si="38"/>
        <v>0.3</v>
      </c>
      <c r="O497" s="4">
        <f t="shared" si="36"/>
        <v>34.666666666666671</v>
      </c>
    </row>
    <row r="498" spans="1:15" x14ac:dyDescent="0.35">
      <c r="A498" s="8">
        <v>42550</v>
      </c>
      <c r="B498" s="26" t="s">
        <v>301</v>
      </c>
      <c r="C498" s="29">
        <f t="shared" si="37"/>
        <v>4</v>
      </c>
      <c r="D498" s="7">
        <v>0.98472222222222228</v>
      </c>
      <c r="E498" s="8">
        <v>42551</v>
      </c>
      <c r="F498" s="7">
        <v>0</v>
      </c>
      <c r="G498" s="2" t="s">
        <v>10</v>
      </c>
      <c r="H498" s="2" t="s">
        <v>40</v>
      </c>
      <c r="I498" s="2" t="s">
        <v>19</v>
      </c>
      <c r="J498" s="2">
        <v>9.9</v>
      </c>
      <c r="K498" s="2" t="s">
        <v>15</v>
      </c>
      <c r="L498" s="13">
        <f t="shared" si="39"/>
        <v>1.5277777777777724E-2</v>
      </c>
      <c r="M498" s="3">
        <f t="shared" si="35"/>
        <v>-1418</v>
      </c>
      <c r="N498" s="5">
        <f t="shared" si="38"/>
        <v>0.36666666666666664</v>
      </c>
      <c r="O498" s="4">
        <f t="shared" si="36"/>
        <v>27.000000000000004</v>
      </c>
    </row>
    <row r="499" spans="1:15" x14ac:dyDescent="0.35">
      <c r="A499" s="8">
        <v>42551</v>
      </c>
      <c r="B499" s="26" t="s">
        <v>301</v>
      </c>
      <c r="C499" s="29">
        <f t="shared" si="37"/>
        <v>5</v>
      </c>
      <c r="D499" s="7">
        <v>0.83958333333333335</v>
      </c>
      <c r="E499" s="8">
        <v>42551</v>
      </c>
      <c r="F499" s="7">
        <v>0.85138888888888886</v>
      </c>
      <c r="G499" s="2" t="s">
        <v>10</v>
      </c>
      <c r="H499" s="2" t="s">
        <v>19</v>
      </c>
      <c r="I499" s="2" t="s">
        <v>40</v>
      </c>
      <c r="J499" s="2">
        <v>9.9</v>
      </c>
      <c r="K499" s="2" t="s">
        <v>15</v>
      </c>
      <c r="L499" s="13">
        <f t="shared" si="39"/>
        <v>1.1805555555555514E-2</v>
      </c>
      <c r="M499" s="3">
        <f t="shared" si="35"/>
        <v>16.99999999999994</v>
      </c>
      <c r="N499" s="5">
        <f t="shared" si="38"/>
        <v>0.28333333333333333</v>
      </c>
      <c r="O499" s="4">
        <f t="shared" si="36"/>
        <v>34.941176470588239</v>
      </c>
    </row>
    <row r="500" spans="1:15" x14ac:dyDescent="0.35">
      <c r="A500" s="8">
        <v>42552</v>
      </c>
      <c r="B500" s="26" t="s">
        <v>302</v>
      </c>
      <c r="C500" s="29">
        <f t="shared" si="37"/>
        <v>6</v>
      </c>
      <c r="D500" s="7">
        <v>0</v>
      </c>
      <c r="E500" s="8">
        <v>42552</v>
      </c>
      <c r="F500" s="7">
        <v>1.7361111111111112E-2</v>
      </c>
      <c r="G500" s="2" t="s">
        <v>10</v>
      </c>
      <c r="H500" s="2" t="s">
        <v>40</v>
      </c>
      <c r="I500" s="2" t="s">
        <v>19</v>
      </c>
      <c r="J500" s="2">
        <v>9.9</v>
      </c>
      <c r="K500" s="2" t="s">
        <v>15</v>
      </c>
      <c r="L500" s="13">
        <f t="shared" si="39"/>
        <v>1.7361111111111112E-2</v>
      </c>
      <c r="M500" s="3">
        <f t="shared" si="35"/>
        <v>25</v>
      </c>
      <c r="N500" s="5">
        <f t="shared" si="38"/>
        <v>0.41666666666666669</v>
      </c>
      <c r="O500" s="4">
        <f t="shared" si="36"/>
        <v>23.76</v>
      </c>
    </row>
    <row r="501" spans="1:15" x14ac:dyDescent="0.35">
      <c r="A501" s="8">
        <v>42552</v>
      </c>
      <c r="B501" s="26" t="s">
        <v>302</v>
      </c>
      <c r="C501" s="29">
        <f t="shared" si="37"/>
        <v>6</v>
      </c>
      <c r="D501" s="7">
        <v>0.39861111111111114</v>
      </c>
      <c r="E501" s="8">
        <v>42552</v>
      </c>
      <c r="F501" s="7">
        <v>0.41458333333333336</v>
      </c>
      <c r="G501" s="2" t="s">
        <v>10</v>
      </c>
      <c r="H501" s="2" t="s">
        <v>19</v>
      </c>
      <c r="I501" s="2" t="s">
        <v>44</v>
      </c>
      <c r="J501" s="2">
        <v>13.3</v>
      </c>
      <c r="K501" s="2" t="s">
        <v>15</v>
      </c>
      <c r="L501" s="13">
        <f t="shared" si="39"/>
        <v>1.5972222222222221E-2</v>
      </c>
      <c r="M501" s="3">
        <f t="shared" si="35"/>
        <v>23</v>
      </c>
      <c r="N501" s="5">
        <f t="shared" si="38"/>
        <v>0.38333333333333336</v>
      </c>
      <c r="O501" s="4">
        <f t="shared" si="36"/>
        <v>34.695652173913039</v>
      </c>
    </row>
    <row r="502" spans="1:15" x14ac:dyDescent="0.35">
      <c r="A502" s="8">
        <v>42552</v>
      </c>
      <c r="B502" s="26" t="s">
        <v>302</v>
      </c>
      <c r="C502" s="29">
        <f t="shared" si="37"/>
        <v>6</v>
      </c>
      <c r="D502" s="7">
        <v>0.52500000000000002</v>
      </c>
      <c r="E502" s="8">
        <v>42552</v>
      </c>
      <c r="F502" s="7">
        <v>0.54166666666666663</v>
      </c>
      <c r="G502" s="2" t="s">
        <v>10</v>
      </c>
      <c r="H502" s="2" t="s">
        <v>44</v>
      </c>
      <c r="I502" s="2" t="s">
        <v>19</v>
      </c>
      <c r="J502" s="2">
        <v>11.3</v>
      </c>
      <c r="K502" s="2" t="s">
        <v>15</v>
      </c>
      <c r="L502" s="13">
        <f t="shared" si="39"/>
        <v>1.6666666666666607E-2</v>
      </c>
      <c r="M502" s="3">
        <f t="shared" si="35"/>
        <v>23.999999999999915</v>
      </c>
      <c r="N502" s="5">
        <f t="shared" si="38"/>
        <v>0.4</v>
      </c>
      <c r="O502" s="4">
        <f t="shared" si="36"/>
        <v>28.25</v>
      </c>
    </row>
    <row r="503" spans="1:15" x14ac:dyDescent="0.35">
      <c r="A503" s="8">
        <v>42552</v>
      </c>
      <c r="B503" s="26" t="s">
        <v>302</v>
      </c>
      <c r="C503" s="29">
        <f t="shared" si="37"/>
        <v>6</v>
      </c>
      <c r="D503" s="7">
        <v>0.83750000000000002</v>
      </c>
      <c r="E503" s="8">
        <v>42552</v>
      </c>
      <c r="F503" s="7">
        <v>0.85</v>
      </c>
      <c r="G503" s="2" t="s">
        <v>10</v>
      </c>
      <c r="H503" s="2" t="s">
        <v>19</v>
      </c>
      <c r="I503" s="2" t="s">
        <v>40</v>
      </c>
      <c r="J503" s="2">
        <v>10.5</v>
      </c>
      <c r="K503" s="2" t="s">
        <v>15</v>
      </c>
      <c r="L503" s="13">
        <f t="shared" si="39"/>
        <v>1.2499999999999956E-2</v>
      </c>
      <c r="M503" s="3">
        <f t="shared" si="35"/>
        <v>17.999999999999936</v>
      </c>
      <c r="N503" s="5">
        <f t="shared" si="38"/>
        <v>0.3</v>
      </c>
      <c r="O503" s="4">
        <f t="shared" si="36"/>
        <v>35</v>
      </c>
    </row>
    <row r="504" spans="1:15" x14ac:dyDescent="0.35">
      <c r="A504" s="8">
        <v>42552</v>
      </c>
      <c r="B504" s="26" t="s">
        <v>302</v>
      </c>
      <c r="C504" s="29">
        <f t="shared" si="37"/>
        <v>6</v>
      </c>
      <c r="D504" s="7">
        <v>0.9916666666666667</v>
      </c>
      <c r="E504" s="8">
        <v>42553</v>
      </c>
      <c r="F504" s="7">
        <v>6.2500000000000003E-3</v>
      </c>
      <c r="G504" s="2" t="s">
        <v>10</v>
      </c>
      <c r="H504" s="2" t="s">
        <v>40</v>
      </c>
      <c r="I504" s="2" t="s">
        <v>19</v>
      </c>
      <c r="J504" s="2">
        <v>9.9</v>
      </c>
      <c r="K504" s="2" t="s">
        <v>15</v>
      </c>
      <c r="L504" s="13">
        <f t="shared" si="39"/>
        <v>1.4583333333333282E-2</v>
      </c>
      <c r="M504" s="3">
        <f t="shared" si="35"/>
        <v>-1419.0000000000002</v>
      </c>
      <c r="N504" s="5">
        <f t="shared" si="38"/>
        <v>0.35</v>
      </c>
      <c r="O504" s="4">
        <f t="shared" si="36"/>
        <v>28.285714285714288</v>
      </c>
    </row>
    <row r="505" spans="1:15" x14ac:dyDescent="0.35">
      <c r="A505" s="8">
        <v>42553</v>
      </c>
      <c r="B505" s="26" t="s">
        <v>302</v>
      </c>
      <c r="C505" s="29">
        <f t="shared" si="37"/>
        <v>7</v>
      </c>
      <c r="D505" s="7">
        <v>0.84583333333333333</v>
      </c>
      <c r="E505" s="8">
        <v>42553</v>
      </c>
      <c r="F505" s="7">
        <v>0.85833333333333328</v>
      </c>
      <c r="G505" s="2" t="s">
        <v>10</v>
      </c>
      <c r="H505" s="2" t="s">
        <v>19</v>
      </c>
      <c r="I505" s="2" t="s">
        <v>40</v>
      </c>
      <c r="J505" s="2">
        <v>10.1</v>
      </c>
      <c r="K505" s="2" t="s">
        <v>15</v>
      </c>
      <c r="L505" s="13">
        <f t="shared" si="39"/>
        <v>1.2499999999999956E-2</v>
      </c>
      <c r="M505" s="3">
        <f t="shared" si="35"/>
        <v>17.999999999999936</v>
      </c>
      <c r="N505" s="5">
        <f t="shared" si="38"/>
        <v>0.3</v>
      </c>
      <c r="O505" s="4">
        <f t="shared" si="36"/>
        <v>33.666666666666664</v>
      </c>
    </row>
    <row r="506" spans="1:15" x14ac:dyDescent="0.35">
      <c r="A506" s="8">
        <v>42553</v>
      </c>
      <c r="B506" s="26" t="s">
        <v>302</v>
      </c>
      <c r="C506" s="29">
        <f t="shared" si="37"/>
        <v>7</v>
      </c>
      <c r="D506" s="7">
        <v>0.9916666666666667</v>
      </c>
      <c r="E506" s="8">
        <v>42554</v>
      </c>
      <c r="F506" s="7">
        <v>8.3333333333333332E-3</v>
      </c>
      <c r="G506" s="2" t="s">
        <v>10</v>
      </c>
      <c r="H506" s="2" t="s">
        <v>40</v>
      </c>
      <c r="I506" s="2" t="s">
        <v>19</v>
      </c>
      <c r="J506" s="2">
        <v>9.9</v>
      </c>
      <c r="K506" s="2" t="s">
        <v>15</v>
      </c>
      <c r="L506" s="13">
        <f t="shared" si="39"/>
        <v>1.6666666666666607E-2</v>
      </c>
      <c r="M506" s="3">
        <f t="shared" si="35"/>
        <v>-1416</v>
      </c>
      <c r="N506" s="5">
        <f t="shared" si="38"/>
        <v>0.4</v>
      </c>
      <c r="O506" s="4">
        <f t="shared" si="36"/>
        <v>24.75</v>
      </c>
    </row>
    <row r="507" spans="1:15" x14ac:dyDescent="0.35">
      <c r="A507" s="8">
        <v>42554</v>
      </c>
      <c r="B507" s="26" t="s">
        <v>302</v>
      </c>
      <c r="C507" s="29">
        <f t="shared" si="37"/>
        <v>1</v>
      </c>
      <c r="D507" s="7">
        <v>1.9444444444444445E-2</v>
      </c>
      <c r="E507" s="8">
        <v>42554</v>
      </c>
      <c r="F507" s="7">
        <v>2.6388888888888889E-2</v>
      </c>
      <c r="G507" s="2" t="s">
        <v>10</v>
      </c>
      <c r="H507" s="2" t="s">
        <v>19</v>
      </c>
      <c r="I507" s="2" t="s">
        <v>20</v>
      </c>
      <c r="J507" s="2">
        <v>3.1</v>
      </c>
      <c r="K507" s="2" t="s">
        <v>14</v>
      </c>
      <c r="L507" s="13">
        <f t="shared" si="39"/>
        <v>6.9444444444444441E-3</v>
      </c>
      <c r="M507" s="3">
        <f t="shared" si="35"/>
        <v>10</v>
      </c>
      <c r="N507" s="5">
        <f t="shared" si="38"/>
        <v>0.16666666666666666</v>
      </c>
      <c r="O507" s="4">
        <f t="shared" si="36"/>
        <v>18.600000000000001</v>
      </c>
    </row>
    <row r="508" spans="1:15" x14ac:dyDescent="0.35">
      <c r="A508" s="8">
        <v>42554</v>
      </c>
      <c r="B508" s="26" t="s">
        <v>302</v>
      </c>
      <c r="C508" s="29">
        <f t="shared" si="37"/>
        <v>1</v>
      </c>
      <c r="D508" s="7">
        <v>0.12638888888888888</v>
      </c>
      <c r="E508" s="8">
        <v>42554</v>
      </c>
      <c r="F508" s="7">
        <v>0.13055555555555556</v>
      </c>
      <c r="G508" s="2" t="s">
        <v>10</v>
      </c>
      <c r="H508" s="2" t="s">
        <v>20</v>
      </c>
      <c r="I508" s="2" t="s">
        <v>19</v>
      </c>
      <c r="J508" s="2">
        <v>3.1</v>
      </c>
      <c r="K508" s="2" t="s">
        <v>14</v>
      </c>
      <c r="L508" s="13">
        <f t="shared" si="39"/>
        <v>4.1666666666666796E-3</v>
      </c>
      <c r="M508" s="3">
        <f t="shared" si="35"/>
        <v>6.0000000000000187</v>
      </c>
      <c r="N508" s="5">
        <f t="shared" si="38"/>
        <v>0.1</v>
      </c>
      <c r="O508" s="4">
        <f t="shared" si="36"/>
        <v>31</v>
      </c>
    </row>
    <row r="509" spans="1:15" x14ac:dyDescent="0.35">
      <c r="A509" s="8">
        <v>42554</v>
      </c>
      <c r="B509" s="26" t="s">
        <v>302</v>
      </c>
      <c r="C509" s="29">
        <f t="shared" si="37"/>
        <v>1</v>
      </c>
      <c r="D509" s="7">
        <v>0.83333333333333337</v>
      </c>
      <c r="E509" s="8">
        <v>42554</v>
      </c>
      <c r="F509" s="7">
        <v>0.84583333333333333</v>
      </c>
      <c r="G509" s="2" t="s">
        <v>10</v>
      </c>
      <c r="H509" s="2" t="s">
        <v>19</v>
      </c>
      <c r="I509" s="2" t="s">
        <v>40</v>
      </c>
      <c r="J509" s="2">
        <v>9.9</v>
      </c>
      <c r="K509" s="2" t="s">
        <v>15</v>
      </c>
      <c r="L509" s="13">
        <f t="shared" si="39"/>
        <v>1.2499999999999956E-2</v>
      </c>
      <c r="M509" s="3">
        <f t="shared" si="35"/>
        <v>17.999999999999936</v>
      </c>
      <c r="N509" s="5">
        <f t="shared" si="38"/>
        <v>0.3</v>
      </c>
      <c r="O509" s="4">
        <f t="shared" si="36"/>
        <v>33</v>
      </c>
    </row>
    <row r="510" spans="1:15" x14ac:dyDescent="0.35">
      <c r="A510" s="8">
        <v>42555</v>
      </c>
      <c r="B510" s="26" t="s">
        <v>302</v>
      </c>
      <c r="C510" s="29">
        <f t="shared" si="37"/>
        <v>2</v>
      </c>
      <c r="D510" s="7">
        <v>2.2222222222222223E-2</v>
      </c>
      <c r="E510" s="8">
        <v>42555</v>
      </c>
      <c r="F510" s="7">
        <v>3.2638888888888891E-2</v>
      </c>
      <c r="G510" s="2" t="s">
        <v>10</v>
      </c>
      <c r="H510" s="2" t="s">
        <v>40</v>
      </c>
      <c r="I510" s="2" t="s">
        <v>19</v>
      </c>
      <c r="J510" s="2">
        <v>9.9</v>
      </c>
      <c r="K510" s="2" t="s">
        <v>15</v>
      </c>
      <c r="L510" s="13">
        <f t="shared" si="39"/>
        <v>1.0416666666666668E-2</v>
      </c>
      <c r="M510" s="3">
        <f t="shared" si="35"/>
        <v>15</v>
      </c>
      <c r="N510" s="5">
        <f t="shared" si="38"/>
        <v>0.25</v>
      </c>
      <c r="O510" s="4">
        <f t="shared" si="36"/>
        <v>39.6</v>
      </c>
    </row>
    <row r="511" spans="1:15" x14ac:dyDescent="0.35">
      <c r="A511" s="8">
        <v>42555</v>
      </c>
      <c r="B511" s="26" t="s">
        <v>302</v>
      </c>
      <c r="C511" s="29">
        <f t="shared" si="37"/>
        <v>2</v>
      </c>
      <c r="D511" s="7">
        <v>0.72986111111111107</v>
      </c>
      <c r="E511" s="8">
        <v>42555</v>
      </c>
      <c r="F511" s="7">
        <v>0.74236111111111114</v>
      </c>
      <c r="G511" s="2" t="s">
        <v>10</v>
      </c>
      <c r="H511" s="2" t="s">
        <v>42</v>
      </c>
      <c r="I511" s="2" t="s">
        <v>168</v>
      </c>
      <c r="J511" s="2">
        <v>8.8000000000000007</v>
      </c>
      <c r="K511" s="2" t="s">
        <v>15</v>
      </c>
      <c r="L511" s="13">
        <f t="shared" si="39"/>
        <v>1.2500000000000067E-2</v>
      </c>
      <c r="M511" s="3">
        <f t="shared" si="35"/>
        <v>18.000000000000096</v>
      </c>
      <c r="N511" s="5">
        <f t="shared" si="38"/>
        <v>0.3</v>
      </c>
      <c r="O511" s="4">
        <f t="shared" si="36"/>
        <v>29.333333333333336</v>
      </c>
    </row>
    <row r="512" spans="1:15" x14ac:dyDescent="0.35">
      <c r="A512" s="8">
        <v>42555</v>
      </c>
      <c r="B512" s="26" t="s">
        <v>302</v>
      </c>
      <c r="C512" s="29">
        <f t="shared" si="37"/>
        <v>2</v>
      </c>
      <c r="D512" s="7">
        <v>0.76597222222222228</v>
      </c>
      <c r="E512" s="8">
        <v>42555</v>
      </c>
      <c r="F512" s="7">
        <v>0.78402777777777777</v>
      </c>
      <c r="G512" s="2" t="s">
        <v>10</v>
      </c>
      <c r="H512" s="2" t="s">
        <v>168</v>
      </c>
      <c r="I512" s="2" t="s">
        <v>42</v>
      </c>
      <c r="J512" s="2">
        <v>8.6999999999999993</v>
      </c>
      <c r="K512" s="2" t="s">
        <v>28</v>
      </c>
      <c r="L512" s="13">
        <f t="shared" si="39"/>
        <v>1.8055555555555491E-2</v>
      </c>
      <c r="M512" s="3">
        <f t="shared" si="35"/>
        <v>25.999999999999908</v>
      </c>
      <c r="N512" s="5">
        <f t="shared" si="38"/>
        <v>0.43333333333333335</v>
      </c>
      <c r="O512" s="4">
        <f t="shared" si="36"/>
        <v>20.076923076923073</v>
      </c>
    </row>
    <row r="513" spans="1:15" x14ac:dyDescent="0.35">
      <c r="A513" s="8">
        <v>42555</v>
      </c>
      <c r="B513" s="26" t="s">
        <v>302</v>
      </c>
      <c r="C513" s="29">
        <f t="shared" si="37"/>
        <v>2</v>
      </c>
      <c r="D513" s="7">
        <v>0.83333333333333337</v>
      </c>
      <c r="E513" s="8">
        <v>42555</v>
      </c>
      <c r="F513" s="7">
        <v>0.84513888888888888</v>
      </c>
      <c r="G513" s="2" t="s">
        <v>10</v>
      </c>
      <c r="H513" s="2" t="s">
        <v>19</v>
      </c>
      <c r="I513" s="2" t="s">
        <v>40</v>
      </c>
      <c r="J513" s="2">
        <v>11.8</v>
      </c>
      <c r="K513" s="2" t="s">
        <v>15</v>
      </c>
      <c r="L513" s="13">
        <f t="shared" si="39"/>
        <v>1.1805555555555514E-2</v>
      </c>
      <c r="M513" s="3">
        <f t="shared" ref="M513:M576" si="40">(F513-D513)*24*60</f>
        <v>16.99999999999994</v>
      </c>
      <c r="N513" s="5">
        <f t="shared" si="38"/>
        <v>0.28333333333333333</v>
      </c>
      <c r="O513" s="4">
        <f t="shared" ref="O513:O576" si="41">J513/N513</f>
        <v>41.647058823529413</v>
      </c>
    </row>
    <row r="514" spans="1:15" x14ac:dyDescent="0.35">
      <c r="A514" s="8">
        <v>42556</v>
      </c>
      <c r="B514" s="26" t="s">
        <v>302</v>
      </c>
      <c r="C514" s="29">
        <f t="shared" ref="C514:C577" si="42">WEEKDAY(A514)</f>
        <v>3</v>
      </c>
      <c r="D514" s="7">
        <v>0</v>
      </c>
      <c r="E514" s="8">
        <v>42556</v>
      </c>
      <c r="F514" s="7">
        <v>3.472222222222222E-3</v>
      </c>
      <c r="G514" s="2" t="s">
        <v>10</v>
      </c>
      <c r="H514" s="2" t="s">
        <v>169</v>
      </c>
      <c r="I514" s="2" t="s">
        <v>169</v>
      </c>
      <c r="J514" s="2">
        <v>1.2</v>
      </c>
      <c r="K514" s="2" t="s">
        <v>14</v>
      </c>
      <c r="L514" s="13">
        <f t="shared" si="39"/>
        <v>3.472222222222222E-3</v>
      </c>
      <c r="M514" s="3">
        <f t="shared" si="40"/>
        <v>5</v>
      </c>
      <c r="N514" s="5">
        <f t="shared" ref="N514:N577" si="43">(HOUR(L514)*60+MINUTE(L514))/60</f>
        <v>8.3333333333333329E-2</v>
      </c>
      <c r="O514" s="4">
        <f t="shared" si="41"/>
        <v>14.4</v>
      </c>
    </row>
    <row r="515" spans="1:15" x14ac:dyDescent="0.35">
      <c r="A515" s="8">
        <v>42556</v>
      </c>
      <c r="B515" s="26" t="s">
        <v>302</v>
      </c>
      <c r="C515" s="29">
        <f t="shared" si="42"/>
        <v>3</v>
      </c>
      <c r="D515" s="7">
        <v>5.5555555555555558E-3</v>
      </c>
      <c r="E515" s="8">
        <v>42556</v>
      </c>
      <c r="F515" s="7">
        <v>1.9444444444444445E-2</v>
      </c>
      <c r="G515" s="2" t="s">
        <v>10</v>
      </c>
      <c r="H515" s="2" t="s">
        <v>40</v>
      </c>
      <c r="I515" s="2" t="s">
        <v>19</v>
      </c>
      <c r="J515" s="2">
        <v>9.9</v>
      </c>
      <c r="K515" s="2" t="s">
        <v>15</v>
      </c>
      <c r="L515" s="13">
        <f t="shared" si="39"/>
        <v>1.3888888888888888E-2</v>
      </c>
      <c r="M515" s="3">
        <f t="shared" si="40"/>
        <v>20</v>
      </c>
      <c r="N515" s="5">
        <f t="shared" si="43"/>
        <v>0.33333333333333331</v>
      </c>
      <c r="O515" s="4">
        <f t="shared" si="41"/>
        <v>29.700000000000003</v>
      </c>
    </row>
    <row r="516" spans="1:15" x14ac:dyDescent="0.35">
      <c r="A516" s="8">
        <v>42556</v>
      </c>
      <c r="B516" s="26" t="s">
        <v>302</v>
      </c>
      <c r="C516" s="29">
        <f t="shared" si="42"/>
        <v>3</v>
      </c>
      <c r="D516" s="7">
        <v>0.7</v>
      </c>
      <c r="E516" s="8">
        <v>42556</v>
      </c>
      <c r="F516" s="7">
        <v>0.70277777777777772</v>
      </c>
      <c r="G516" s="2" t="s">
        <v>10</v>
      </c>
      <c r="H516" s="2" t="s">
        <v>42</v>
      </c>
      <c r="I516" s="2" t="s">
        <v>42</v>
      </c>
      <c r="J516" s="2">
        <v>0.6</v>
      </c>
      <c r="K516" s="2" t="s">
        <v>14</v>
      </c>
      <c r="L516" s="13">
        <f t="shared" ref="L516:L579" si="44">IF(F516&gt;D516,F516-D516,F516-D516+1)</f>
        <v>2.7777777777777679E-3</v>
      </c>
      <c r="M516" s="3">
        <f t="shared" si="40"/>
        <v>3.9999999999999858</v>
      </c>
      <c r="N516" s="5">
        <f t="shared" si="43"/>
        <v>6.6666666666666666E-2</v>
      </c>
      <c r="O516" s="4">
        <f t="shared" si="41"/>
        <v>9</v>
      </c>
    </row>
    <row r="517" spans="1:15" x14ac:dyDescent="0.35">
      <c r="A517" s="8">
        <v>42556</v>
      </c>
      <c r="B517" s="26" t="s">
        <v>302</v>
      </c>
      <c r="C517" s="29">
        <f t="shared" si="42"/>
        <v>3</v>
      </c>
      <c r="D517" s="7">
        <v>0.83750000000000002</v>
      </c>
      <c r="E517" s="8">
        <v>42556</v>
      </c>
      <c r="F517" s="7">
        <v>0.85138888888888886</v>
      </c>
      <c r="G517" s="2" t="s">
        <v>10</v>
      </c>
      <c r="H517" s="2" t="s">
        <v>19</v>
      </c>
      <c r="I517" s="2" t="s">
        <v>40</v>
      </c>
      <c r="J517" s="2">
        <v>9.9</v>
      </c>
      <c r="K517" s="2" t="s">
        <v>13</v>
      </c>
      <c r="L517" s="13">
        <f t="shared" si="44"/>
        <v>1.388888888888884E-2</v>
      </c>
      <c r="M517" s="3">
        <f t="shared" si="40"/>
        <v>19.999999999999929</v>
      </c>
      <c r="N517" s="5">
        <f t="shared" si="43"/>
        <v>0.33333333333333331</v>
      </c>
      <c r="O517" s="4">
        <f t="shared" si="41"/>
        <v>29.700000000000003</v>
      </c>
    </row>
    <row r="518" spans="1:15" x14ac:dyDescent="0.35">
      <c r="A518" s="8">
        <v>42556</v>
      </c>
      <c r="B518" s="26" t="s">
        <v>302</v>
      </c>
      <c r="C518" s="29">
        <f t="shared" si="42"/>
        <v>3</v>
      </c>
      <c r="D518" s="7">
        <v>0.94513888888888886</v>
      </c>
      <c r="E518" s="8">
        <v>42556</v>
      </c>
      <c r="F518" s="7">
        <v>0.95972222222222225</v>
      </c>
      <c r="G518" s="2" t="s">
        <v>10</v>
      </c>
      <c r="H518" s="2" t="s">
        <v>40</v>
      </c>
      <c r="I518" s="2" t="s">
        <v>20</v>
      </c>
      <c r="J518" s="2">
        <v>8.6</v>
      </c>
      <c r="K518" s="2" t="s">
        <v>13</v>
      </c>
      <c r="L518" s="13">
        <f t="shared" si="44"/>
        <v>1.4583333333333393E-2</v>
      </c>
      <c r="M518" s="3">
        <f t="shared" si="40"/>
        <v>21.000000000000085</v>
      </c>
      <c r="N518" s="5">
        <f t="shared" si="43"/>
        <v>0.35</v>
      </c>
      <c r="O518" s="4">
        <f t="shared" si="41"/>
        <v>24.571428571428573</v>
      </c>
    </row>
    <row r="519" spans="1:15" x14ac:dyDescent="0.35">
      <c r="A519" s="8">
        <v>42557</v>
      </c>
      <c r="B519" s="26" t="s">
        <v>302</v>
      </c>
      <c r="C519" s="29">
        <f t="shared" si="42"/>
        <v>4</v>
      </c>
      <c r="D519" s="7">
        <v>2.2916666666666665E-2</v>
      </c>
      <c r="E519" s="8">
        <v>42557</v>
      </c>
      <c r="F519" s="7">
        <v>3.6805555555555557E-2</v>
      </c>
      <c r="G519" s="2" t="s">
        <v>10</v>
      </c>
      <c r="H519" s="2" t="s">
        <v>20</v>
      </c>
      <c r="I519" s="2" t="s">
        <v>19</v>
      </c>
      <c r="J519" s="2">
        <v>6.3</v>
      </c>
      <c r="K519" s="2" t="s">
        <v>12</v>
      </c>
      <c r="L519" s="13">
        <f t="shared" si="44"/>
        <v>1.3888888888888892E-2</v>
      </c>
      <c r="M519" s="3">
        <f t="shared" si="40"/>
        <v>20.000000000000004</v>
      </c>
      <c r="N519" s="5">
        <f t="shared" si="43"/>
        <v>0.33333333333333331</v>
      </c>
      <c r="O519" s="4">
        <f t="shared" si="41"/>
        <v>18.900000000000002</v>
      </c>
    </row>
    <row r="520" spans="1:15" x14ac:dyDescent="0.35">
      <c r="A520" s="8">
        <v>42557</v>
      </c>
      <c r="B520" s="26" t="s">
        <v>302</v>
      </c>
      <c r="C520" s="29">
        <f t="shared" si="42"/>
        <v>4</v>
      </c>
      <c r="D520" s="7">
        <v>0.37916666666666665</v>
      </c>
      <c r="E520" s="8">
        <v>42557</v>
      </c>
      <c r="F520" s="7">
        <v>0.3923611111111111</v>
      </c>
      <c r="G520" s="2" t="s">
        <v>10</v>
      </c>
      <c r="H520" s="2" t="s">
        <v>19</v>
      </c>
      <c r="I520" s="2" t="s">
        <v>40</v>
      </c>
      <c r="J520" s="2">
        <v>9.9</v>
      </c>
      <c r="K520" s="2" t="s">
        <v>15</v>
      </c>
      <c r="L520" s="13">
        <f t="shared" si="44"/>
        <v>1.3194444444444453E-2</v>
      </c>
      <c r="M520" s="3">
        <f t="shared" si="40"/>
        <v>19.000000000000014</v>
      </c>
      <c r="N520" s="5">
        <f t="shared" si="43"/>
        <v>0.31666666666666665</v>
      </c>
      <c r="O520" s="4">
        <f t="shared" si="41"/>
        <v>31.263157894736846</v>
      </c>
    </row>
    <row r="521" spans="1:15" x14ac:dyDescent="0.35">
      <c r="A521" s="8">
        <v>42557</v>
      </c>
      <c r="B521" s="26" t="s">
        <v>302</v>
      </c>
      <c r="C521" s="29">
        <f t="shared" si="42"/>
        <v>4</v>
      </c>
      <c r="D521" s="7">
        <v>0.53333333333333333</v>
      </c>
      <c r="E521" s="8">
        <v>42557</v>
      </c>
      <c r="F521" s="7">
        <v>0.54722222222222228</v>
      </c>
      <c r="G521" s="2" t="s">
        <v>10</v>
      </c>
      <c r="H521" s="2" t="s">
        <v>40</v>
      </c>
      <c r="I521" s="2" t="s">
        <v>19</v>
      </c>
      <c r="J521" s="2">
        <v>9.9</v>
      </c>
      <c r="K521" s="2" t="s">
        <v>13</v>
      </c>
      <c r="L521" s="13">
        <f t="shared" si="44"/>
        <v>1.3888888888888951E-2</v>
      </c>
      <c r="M521" s="3">
        <f t="shared" si="40"/>
        <v>20.000000000000089</v>
      </c>
      <c r="N521" s="5">
        <f t="shared" si="43"/>
        <v>0.33333333333333331</v>
      </c>
      <c r="O521" s="4">
        <f t="shared" si="41"/>
        <v>29.700000000000003</v>
      </c>
    </row>
    <row r="522" spans="1:15" x14ac:dyDescent="0.35">
      <c r="A522" s="8">
        <v>42557</v>
      </c>
      <c r="B522" s="26" t="s">
        <v>302</v>
      </c>
      <c r="C522" s="29">
        <f t="shared" si="42"/>
        <v>4</v>
      </c>
      <c r="D522" s="7">
        <v>0.83611111111111114</v>
      </c>
      <c r="E522" s="8">
        <v>42557</v>
      </c>
      <c r="F522" s="7">
        <v>0.84305555555555556</v>
      </c>
      <c r="G522" s="2" t="s">
        <v>10</v>
      </c>
      <c r="H522" s="2" t="s">
        <v>19</v>
      </c>
      <c r="I522" s="2" t="s">
        <v>20</v>
      </c>
      <c r="J522" s="2">
        <v>3.3</v>
      </c>
      <c r="K522" s="2" t="s">
        <v>12</v>
      </c>
      <c r="L522" s="13">
        <f t="shared" si="44"/>
        <v>6.9444444444444198E-3</v>
      </c>
      <c r="M522" s="3">
        <f t="shared" si="40"/>
        <v>9.9999999999999645</v>
      </c>
      <c r="N522" s="5">
        <f t="shared" si="43"/>
        <v>0.16666666666666666</v>
      </c>
      <c r="O522" s="4">
        <f t="shared" si="41"/>
        <v>19.8</v>
      </c>
    </row>
    <row r="523" spans="1:15" x14ac:dyDescent="0.35">
      <c r="A523" s="8">
        <v>42557</v>
      </c>
      <c r="B523" s="26" t="s">
        <v>302</v>
      </c>
      <c r="C523" s="29">
        <f t="shared" si="42"/>
        <v>4</v>
      </c>
      <c r="D523" s="7">
        <v>0.99027777777777781</v>
      </c>
      <c r="E523" s="8">
        <v>42557</v>
      </c>
      <c r="F523" s="7">
        <v>0.99930555555555556</v>
      </c>
      <c r="G523" s="2" t="s">
        <v>10</v>
      </c>
      <c r="H523" s="2" t="s">
        <v>20</v>
      </c>
      <c r="I523" s="2" t="s">
        <v>19</v>
      </c>
      <c r="J523" s="2">
        <v>3.1</v>
      </c>
      <c r="K523" s="2" t="s">
        <v>17</v>
      </c>
      <c r="L523" s="13">
        <f t="shared" si="44"/>
        <v>9.0277777777777457E-3</v>
      </c>
      <c r="M523" s="3">
        <f t="shared" si="40"/>
        <v>12.999999999999954</v>
      </c>
      <c r="N523" s="5">
        <f t="shared" si="43"/>
        <v>0.21666666666666667</v>
      </c>
      <c r="O523" s="4">
        <f t="shared" si="41"/>
        <v>14.307692307692308</v>
      </c>
    </row>
    <row r="524" spans="1:15" x14ac:dyDescent="0.35">
      <c r="A524" s="8">
        <v>42558</v>
      </c>
      <c r="B524" s="26" t="s">
        <v>302</v>
      </c>
      <c r="C524" s="29">
        <f t="shared" si="42"/>
        <v>5</v>
      </c>
      <c r="D524" s="7">
        <v>0.34861111111111109</v>
      </c>
      <c r="E524" s="8">
        <v>42558</v>
      </c>
      <c r="F524" s="7">
        <v>0.36805555555555558</v>
      </c>
      <c r="G524" s="2" t="s">
        <v>10</v>
      </c>
      <c r="H524" s="2" t="s">
        <v>19</v>
      </c>
      <c r="I524" s="2" t="s">
        <v>20</v>
      </c>
      <c r="J524" s="2">
        <v>7.9</v>
      </c>
      <c r="K524" s="2" t="s">
        <v>28</v>
      </c>
      <c r="L524" s="13">
        <f t="shared" si="44"/>
        <v>1.9444444444444486E-2</v>
      </c>
      <c r="M524" s="3">
        <f t="shared" si="40"/>
        <v>28.00000000000006</v>
      </c>
      <c r="N524" s="5">
        <f t="shared" si="43"/>
        <v>0.46666666666666667</v>
      </c>
      <c r="O524" s="4">
        <f t="shared" si="41"/>
        <v>16.928571428571431</v>
      </c>
    </row>
    <row r="525" spans="1:15" x14ac:dyDescent="0.35">
      <c r="A525" s="8">
        <v>42558</v>
      </c>
      <c r="B525" s="26" t="s">
        <v>302</v>
      </c>
      <c r="C525" s="29">
        <f t="shared" si="42"/>
        <v>5</v>
      </c>
      <c r="D525" s="7">
        <v>0.43541666666666667</v>
      </c>
      <c r="E525" s="8">
        <v>42558</v>
      </c>
      <c r="F525" s="7">
        <v>0.43958333333333333</v>
      </c>
      <c r="G525" s="2" t="s">
        <v>10</v>
      </c>
      <c r="H525" s="2" t="s">
        <v>20</v>
      </c>
      <c r="I525" s="2" t="s">
        <v>19</v>
      </c>
      <c r="J525" s="2">
        <v>8.9</v>
      </c>
      <c r="K525" s="2" t="s">
        <v>13</v>
      </c>
      <c r="L525" s="13">
        <f t="shared" si="44"/>
        <v>4.1666666666666519E-3</v>
      </c>
      <c r="M525" s="3">
        <f t="shared" si="40"/>
        <v>5.9999999999999787</v>
      </c>
      <c r="N525" s="5">
        <f t="shared" si="43"/>
        <v>0.1</v>
      </c>
      <c r="O525" s="4">
        <f t="shared" si="41"/>
        <v>89</v>
      </c>
    </row>
    <row r="526" spans="1:15" x14ac:dyDescent="0.35">
      <c r="A526" s="8">
        <v>42558</v>
      </c>
      <c r="B526" s="26" t="s">
        <v>302</v>
      </c>
      <c r="C526" s="29">
        <f t="shared" si="42"/>
        <v>5</v>
      </c>
      <c r="D526" s="7">
        <v>0.54097222222222219</v>
      </c>
      <c r="E526" s="8">
        <v>42558</v>
      </c>
      <c r="F526" s="7">
        <v>0.56597222222222221</v>
      </c>
      <c r="G526" s="2" t="s">
        <v>10</v>
      </c>
      <c r="H526" s="2" t="s">
        <v>153</v>
      </c>
      <c r="I526" s="2" t="s">
        <v>154</v>
      </c>
      <c r="J526" s="2">
        <v>12.8</v>
      </c>
      <c r="K526" s="2" t="s">
        <v>13</v>
      </c>
      <c r="L526" s="13">
        <f t="shared" si="44"/>
        <v>2.5000000000000022E-2</v>
      </c>
      <c r="M526" s="3">
        <f t="shared" si="40"/>
        <v>36.000000000000028</v>
      </c>
      <c r="N526" s="5">
        <f t="shared" si="43"/>
        <v>0.6</v>
      </c>
      <c r="O526" s="4">
        <f t="shared" si="41"/>
        <v>21.333333333333336</v>
      </c>
    </row>
    <row r="527" spans="1:15" x14ac:dyDescent="0.35">
      <c r="A527" s="8">
        <v>42559</v>
      </c>
      <c r="B527" s="26" t="s">
        <v>302</v>
      </c>
      <c r="C527" s="29">
        <f t="shared" si="42"/>
        <v>6</v>
      </c>
      <c r="D527" s="7">
        <v>0.40972222222222221</v>
      </c>
      <c r="E527" s="8">
        <v>42559</v>
      </c>
      <c r="F527" s="7">
        <v>0.42569444444444443</v>
      </c>
      <c r="G527" s="2" t="s">
        <v>10</v>
      </c>
      <c r="H527" s="2" t="s">
        <v>155</v>
      </c>
      <c r="I527" s="2" t="s">
        <v>170</v>
      </c>
      <c r="J527" s="2">
        <v>7.7</v>
      </c>
      <c r="K527" s="2" t="s">
        <v>13</v>
      </c>
      <c r="L527" s="13">
        <f t="shared" si="44"/>
        <v>1.5972222222222221E-2</v>
      </c>
      <c r="M527" s="3">
        <f t="shared" si="40"/>
        <v>23</v>
      </c>
      <c r="N527" s="5">
        <f t="shared" si="43"/>
        <v>0.38333333333333336</v>
      </c>
      <c r="O527" s="4">
        <f t="shared" si="41"/>
        <v>20.086956521739129</v>
      </c>
    </row>
    <row r="528" spans="1:15" x14ac:dyDescent="0.35">
      <c r="A528" s="8">
        <v>42559</v>
      </c>
      <c r="B528" s="26" t="s">
        <v>302</v>
      </c>
      <c r="C528" s="29">
        <f t="shared" si="42"/>
        <v>6</v>
      </c>
      <c r="D528" s="7">
        <v>0.45208333333333334</v>
      </c>
      <c r="E528" s="8">
        <v>42559</v>
      </c>
      <c r="F528" s="7">
        <v>0.46666666666666667</v>
      </c>
      <c r="G528" s="2" t="s">
        <v>10</v>
      </c>
      <c r="H528" s="2" t="s">
        <v>170</v>
      </c>
      <c r="I528" s="2" t="s">
        <v>155</v>
      </c>
      <c r="J528" s="2">
        <v>7</v>
      </c>
      <c r="K528" s="2" t="s">
        <v>13</v>
      </c>
      <c r="L528" s="13">
        <f t="shared" si="44"/>
        <v>1.4583333333333337E-2</v>
      </c>
      <c r="M528" s="3">
        <f t="shared" si="40"/>
        <v>21.000000000000007</v>
      </c>
      <c r="N528" s="5">
        <f t="shared" si="43"/>
        <v>0.35</v>
      </c>
      <c r="O528" s="4">
        <f t="shared" si="41"/>
        <v>20</v>
      </c>
    </row>
    <row r="529" spans="1:15" x14ac:dyDescent="0.35">
      <c r="A529" s="8">
        <v>42559</v>
      </c>
      <c r="B529" s="26" t="s">
        <v>302</v>
      </c>
      <c r="C529" s="29">
        <f t="shared" si="42"/>
        <v>6</v>
      </c>
      <c r="D529" s="7">
        <v>0.57499999999999996</v>
      </c>
      <c r="E529" s="8">
        <v>42559</v>
      </c>
      <c r="F529" s="7">
        <v>0.59097222222222223</v>
      </c>
      <c r="G529" s="2" t="s">
        <v>10</v>
      </c>
      <c r="H529" s="2" t="s">
        <v>154</v>
      </c>
      <c r="I529" s="2" t="s">
        <v>160</v>
      </c>
      <c r="J529" s="2">
        <v>12.5</v>
      </c>
      <c r="K529" s="2" t="s">
        <v>13</v>
      </c>
      <c r="L529" s="13">
        <f t="shared" si="44"/>
        <v>1.5972222222222276E-2</v>
      </c>
      <c r="M529" s="3">
        <f t="shared" si="40"/>
        <v>23.000000000000078</v>
      </c>
      <c r="N529" s="5">
        <f t="shared" si="43"/>
        <v>0.38333333333333336</v>
      </c>
      <c r="O529" s="4">
        <f t="shared" si="41"/>
        <v>32.608695652173914</v>
      </c>
    </row>
    <row r="530" spans="1:15" x14ac:dyDescent="0.35">
      <c r="A530" s="8">
        <v>42559</v>
      </c>
      <c r="B530" s="26" t="s">
        <v>302</v>
      </c>
      <c r="C530" s="29">
        <f t="shared" si="42"/>
        <v>6</v>
      </c>
      <c r="D530" s="7">
        <v>0.71597222222222223</v>
      </c>
      <c r="E530" s="8">
        <v>42559</v>
      </c>
      <c r="F530" s="7">
        <v>0.72916666666666663</v>
      </c>
      <c r="G530" s="2" t="s">
        <v>10</v>
      </c>
      <c r="H530" s="2" t="s">
        <v>153</v>
      </c>
      <c r="I530" s="2" t="s">
        <v>154</v>
      </c>
      <c r="J530" s="2">
        <v>13.2</v>
      </c>
      <c r="K530" s="2" t="s">
        <v>13</v>
      </c>
      <c r="L530" s="13">
        <f t="shared" si="44"/>
        <v>1.3194444444444398E-2</v>
      </c>
      <c r="M530" s="3">
        <f t="shared" si="40"/>
        <v>18.999999999999932</v>
      </c>
      <c r="N530" s="5">
        <f t="shared" si="43"/>
        <v>0.31666666666666665</v>
      </c>
      <c r="O530" s="4">
        <f t="shared" si="41"/>
        <v>41.684210526315788</v>
      </c>
    </row>
    <row r="531" spans="1:15" x14ac:dyDescent="0.35">
      <c r="A531" s="8">
        <v>42560</v>
      </c>
      <c r="B531" s="26" t="s">
        <v>302</v>
      </c>
      <c r="C531" s="29">
        <f t="shared" si="42"/>
        <v>7</v>
      </c>
      <c r="D531" s="7">
        <v>0.37708333333333333</v>
      </c>
      <c r="E531" s="8">
        <v>42560</v>
      </c>
      <c r="F531" s="7">
        <v>0.40694444444444444</v>
      </c>
      <c r="G531" s="2" t="s">
        <v>10</v>
      </c>
      <c r="H531" s="2" t="s">
        <v>154</v>
      </c>
      <c r="I531" s="2" t="s">
        <v>153</v>
      </c>
      <c r="J531" s="2">
        <v>13</v>
      </c>
      <c r="K531" s="2" t="s">
        <v>13</v>
      </c>
      <c r="L531" s="13">
        <f t="shared" si="44"/>
        <v>2.9861111111111116E-2</v>
      </c>
      <c r="M531" s="3">
        <f t="shared" si="40"/>
        <v>43.000000000000007</v>
      </c>
      <c r="N531" s="5">
        <f t="shared" si="43"/>
        <v>0.71666666666666667</v>
      </c>
      <c r="O531" s="4">
        <f t="shared" si="41"/>
        <v>18.13953488372093</v>
      </c>
    </row>
    <row r="532" spans="1:15" x14ac:dyDescent="0.35">
      <c r="A532" s="8">
        <v>42560</v>
      </c>
      <c r="B532" s="26" t="s">
        <v>302</v>
      </c>
      <c r="C532" s="29">
        <f t="shared" si="42"/>
        <v>7</v>
      </c>
      <c r="D532" s="7">
        <v>0.41111111111111109</v>
      </c>
      <c r="E532" s="8">
        <v>42560</v>
      </c>
      <c r="F532" s="7">
        <v>0.42083333333333334</v>
      </c>
      <c r="G532" s="2" t="s">
        <v>10</v>
      </c>
      <c r="H532" s="2" t="s">
        <v>153</v>
      </c>
      <c r="I532" s="2" t="s">
        <v>160</v>
      </c>
      <c r="J532" s="2">
        <v>4.9000000000000004</v>
      </c>
      <c r="K532" s="2" t="s">
        <v>13</v>
      </c>
      <c r="L532" s="13">
        <f t="shared" si="44"/>
        <v>9.7222222222222432E-3</v>
      </c>
      <c r="M532" s="3">
        <f t="shared" si="40"/>
        <v>14.00000000000003</v>
      </c>
      <c r="N532" s="5">
        <f t="shared" si="43"/>
        <v>0.23333333333333334</v>
      </c>
      <c r="O532" s="4">
        <f t="shared" si="41"/>
        <v>21</v>
      </c>
    </row>
    <row r="533" spans="1:15" x14ac:dyDescent="0.35">
      <c r="A533" s="8">
        <v>42560</v>
      </c>
      <c r="B533" s="26" t="s">
        <v>302</v>
      </c>
      <c r="C533" s="29">
        <f t="shared" si="42"/>
        <v>7</v>
      </c>
      <c r="D533" s="7">
        <v>0.42708333333333331</v>
      </c>
      <c r="E533" s="8">
        <v>42560</v>
      </c>
      <c r="F533" s="7">
        <v>0.43958333333333333</v>
      </c>
      <c r="G533" s="2" t="s">
        <v>10</v>
      </c>
      <c r="H533" s="2" t="s">
        <v>160</v>
      </c>
      <c r="I533" s="2" t="s">
        <v>154</v>
      </c>
      <c r="J533" s="2">
        <v>8.5</v>
      </c>
      <c r="K533" s="2" t="s">
        <v>13</v>
      </c>
      <c r="L533" s="13">
        <f t="shared" si="44"/>
        <v>1.2500000000000011E-2</v>
      </c>
      <c r="M533" s="3">
        <f t="shared" si="40"/>
        <v>18.000000000000014</v>
      </c>
      <c r="N533" s="5">
        <f t="shared" si="43"/>
        <v>0.3</v>
      </c>
      <c r="O533" s="4">
        <f t="shared" si="41"/>
        <v>28.333333333333336</v>
      </c>
    </row>
    <row r="534" spans="1:15" x14ac:dyDescent="0.35">
      <c r="A534" s="8">
        <v>42561</v>
      </c>
      <c r="B534" s="26" t="s">
        <v>302</v>
      </c>
      <c r="C534" s="29">
        <f t="shared" si="42"/>
        <v>1</v>
      </c>
      <c r="D534" s="7">
        <v>0.59027777777777779</v>
      </c>
      <c r="E534" s="8">
        <v>42561</v>
      </c>
      <c r="F534" s="7">
        <v>0.59513888888888888</v>
      </c>
      <c r="G534" s="2" t="s">
        <v>10</v>
      </c>
      <c r="H534" s="2" t="s">
        <v>155</v>
      </c>
      <c r="I534" s="2" t="s">
        <v>171</v>
      </c>
      <c r="J534" s="2">
        <v>1.3</v>
      </c>
      <c r="K534" s="2" t="s">
        <v>13</v>
      </c>
      <c r="L534" s="13">
        <f t="shared" si="44"/>
        <v>4.8611111111110938E-3</v>
      </c>
      <c r="M534" s="3">
        <f t="shared" si="40"/>
        <v>6.9999999999999751</v>
      </c>
      <c r="N534" s="5">
        <f t="shared" si="43"/>
        <v>0.11666666666666667</v>
      </c>
      <c r="O534" s="4">
        <f t="shared" si="41"/>
        <v>11.142857142857142</v>
      </c>
    </row>
    <row r="535" spans="1:15" x14ac:dyDescent="0.35">
      <c r="A535" s="8">
        <v>42561</v>
      </c>
      <c r="B535" s="26" t="s">
        <v>302</v>
      </c>
      <c r="C535" s="29">
        <f t="shared" si="42"/>
        <v>1</v>
      </c>
      <c r="D535" s="7">
        <v>0.6694444444444444</v>
      </c>
      <c r="E535" s="8">
        <v>42561</v>
      </c>
      <c r="F535" s="7">
        <v>0.67708333333333337</v>
      </c>
      <c r="G535" s="2" t="s">
        <v>10</v>
      </c>
      <c r="H535" s="2" t="s">
        <v>171</v>
      </c>
      <c r="I535" s="2" t="s">
        <v>155</v>
      </c>
      <c r="J535" s="2">
        <v>1.8</v>
      </c>
      <c r="K535" s="2" t="s">
        <v>13</v>
      </c>
      <c r="L535" s="13">
        <f t="shared" si="44"/>
        <v>7.6388888888889728E-3</v>
      </c>
      <c r="M535" s="3">
        <f t="shared" si="40"/>
        <v>11.000000000000121</v>
      </c>
      <c r="N535" s="5">
        <f t="shared" si="43"/>
        <v>0.18333333333333332</v>
      </c>
      <c r="O535" s="4">
        <f t="shared" si="41"/>
        <v>9.8181818181818183</v>
      </c>
    </row>
    <row r="536" spans="1:15" x14ac:dyDescent="0.35">
      <c r="A536" s="8">
        <v>42561</v>
      </c>
      <c r="B536" s="26" t="s">
        <v>302</v>
      </c>
      <c r="C536" s="29">
        <f t="shared" si="42"/>
        <v>1</v>
      </c>
      <c r="D536" s="7">
        <v>0.75347222222222221</v>
      </c>
      <c r="E536" s="8">
        <v>42561</v>
      </c>
      <c r="F536" s="7">
        <v>0.76458333333333328</v>
      </c>
      <c r="G536" s="2" t="s">
        <v>10</v>
      </c>
      <c r="H536" s="2" t="s">
        <v>154</v>
      </c>
      <c r="I536" s="2" t="s">
        <v>153</v>
      </c>
      <c r="J536" s="2">
        <v>13.6</v>
      </c>
      <c r="K536" s="2" t="s">
        <v>13</v>
      </c>
      <c r="L536" s="13">
        <f t="shared" si="44"/>
        <v>1.1111111111111072E-2</v>
      </c>
      <c r="M536" s="3">
        <f t="shared" si="40"/>
        <v>15.999999999999943</v>
      </c>
      <c r="N536" s="5">
        <f t="shared" si="43"/>
        <v>0.26666666666666666</v>
      </c>
      <c r="O536" s="4">
        <f t="shared" si="41"/>
        <v>51</v>
      </c>
    </row>
    <row r="537" spans="1:15" x14ac:dyDescent="0.35">
      <c r="A537" s="8">
        <v>42561</v>
      </c>
      <c r="B537" s="26" t="s">
        <v>302</v>
      </c>
      <c r="C537" s="29">
        <f t="shared" si="42"/>
        <v>1</v>
      </c>
      <c r="D537" s="7">
        <v>0.82708333333333328</v>
      </c>
      <c r="E537" s="8">
        <v>42561</v>
      </c>
      <c r="F537" s="7">
        <v>0.83888888888888891</v>
      </c>
      <c r="G537" s="2" t="s">
        <v>10</v>
      </c>
      <c r="H537" s="2" t="s">
        <v>153</v>
      </c>
      <c r="I537" s="2" t="s">
        <v>154</v>
      </c>
      <c r="J537" s="2">
        <v>13.4</v>
      </c>
      <c r="K537" s="2" t="s">
        <v>13</v>
      </c>
      <c r="L537" s="13">
        <f t="shared" si="44"/>
        <v>1.1805555555555625E-2</v>
      </c>
      <c r="M537" s="3">
        <f t="shared" si="40"/>
        <v>17.000000000000099</v>
      </c>
      <c r="N537" s="5">
        <f t="shared" si="43"/>
        <v>0.28333333333333333</v>
      </c>
      <c r="O537" s="4">
        <f t="shared" si="41"/>
        <v>47.294117647058826</v>
      </c>
    </row>
    <row r="538" spans="1:15" x14ac:dyDescent="0.35">
      <c r="A538" s="8">
        <v>42563</v>
      </c>
      <c r="B538" s="26" t="s">
        <v>302</v>
      </c>
      <c r="C538" s="29">
        <f t="shared" si="42"/>
        <v>3</v>
      </c>
      <c r="D538" s="7">
        <v>0.67361111111111116</v>
      </c>
      <c r="E538" s="8">
        <v>42563</v>
      </c>
      <c r="F538" s="7">
        <v>0.69791666666666663</v>
      </c>
      <c r="G538" s="2" t="s">
        <v>10</v>
      </c>
      <c r="H538" s="2" t="s">
        <v>154</v>
      </c>
      <c r="I538" s="2" t="s">
        <v>153</v>
      </c>
      <c r="J538" s="2">
        <v>12.3</v>
      </c>
      <c r="K538" s="2" t="s">
        <v>13</v>
      </c>
      <c r="L538" s="13">
        <f t="shared" si="44"/>
        <v>2.4305555555555469E-2</v>
      </c>
      <c r="M538" s="3">
        <f t="shared" si="40"/>
        <v>34.999999999999872</v>
      </c>
      <c r="N538" s="5">
        <f t="shared" si="43"/>
        <v>0.58333333333333337</v>
      </c>
      <c r="O538" s="4">
        <f t="shared" si="41"/>
        <v>21.085714285714285</v>
      </c>
    </row>
    <row r="539" spans="1:15" x14ac:dyDescent="0.35">
      <c r="A539" s="8">
        <v>42563</v>
      </c>
      <c r="B539" s="26" t="s">
        <v>302</v>
      </c>
      <c r="C539" s="29">
        <f t="shared" si="42"/>
        <v>3</v>
      </c>
      <c r="D539" s="7">
        <v>0.80625000000000002</v>
      </c>
      <c r="E539" s="8">
        <v>42563</v>
      </c>
      <c r="F539" s="7">
        <v>0.80972222222222223</v>
      </c>
      <c r="G539" s="2" t="s">
        <v>59</v>
      </c>
      <c r="H539" s="2" t="s">
        <v>153</v>
      </c>
      <c r="I539" s="2" t="s">
        <v>153</v>
      </c>
      <c r="J539" s="2">
        <v>1.4</v>
      </c>
      <c r="K539" s="2" t="s">
        <v>13</v>
      </c>
      <c r="L539" s="13">
        <f t="shared" si="44"/>
        <v>3.4722222222222099E-3</v>
      </c>
      <c r="M539" s="3">
        <f t="shared" si="40"/>
        <v>4.9999999999999822</v>
      </c>
      <c r="N539" s="5">
        <f t="shared" si="43"/>
        <v>8.3333333333333329E-2</v>
      </c>
      <c r="O539" s="4">
        <f t="shared" si="41"/>
        <v>16.8</v>
      </c>
    </row>
    <row r="540" spans="1:15" x14ac:dyDescent="0.35">
      <c r="A540" s="8">
        <v>42563</v>
      </c>
      <c r="B540" s="26" t="s">
        <v>302</v>
      </c>
      <c r="C540" s="29">
        <f t="shared" si="42"/>
        <v>3</v>
      </c>
      <c r="D540" s="7">
        <v>0.99097222222222225</v>
      </c>
      <c r="E540" s="8">
        <v>42564</v>
      </c>
      <c r="F540" s="7">
        <v>7.6388888888888886E-3</v>
      </c>
      <c r="G540" s="2" t="s">
        <v>59</v>
      </c>
      <c r="H540" s="2" t="s">
        <v>20</v>
      </c>
      <c r="I540" s="2" t="s">
        <v>19</v>
      </c>
      <c r="J540" s="2">
        <v>8.6999999999999993</v>
      </c>
      <c r="K540" s="2" t="s">
        <v>13</v>
      </c>
      <c r="L540" s="13">
        <f t="shared" si="44"/>
        <v>1.6666666666666607E-2</v>
      </c>
      <c r="M540" s="3">
        <f t="shared" si="40"/>
        <v>-1416</v>
      </c>
      <c r="N540" s="5">
        <f t="shared" si="43"/>
        <v>0.4</v>
      </c>
      <c r="O540" s="4">
        <f t="shared" si="41"/>
        <v>21.749999999999996</v>
      </c>
    </row>
    <row r="541" spans="1:15" x14ac:dyDescent="0.35">
      <c r="A541" s="8">
        <v>42564</v>
      </c>
      <c r="B541" s="26" t="s">
        <v>302</v>
      </c>
      <c r="C541" s="29">
        <f t="shared" si="42"/>
        <v>4</v>
      </c>
      <c r="D541" s="7">
        <v>0.52708333333333335</v>
      </c>
      <c r="E541" s="8">
        <v>42564</v>
      </c>
      <c r="F541" s="7">
        <v>0.55555555555555558</v>
      </c>
      <c r="G541" s="2" t="s">
        <v>59</v>
      </c>
      <c r="H541" s="2" t="s">
        <v>19</v>
      </c>
      <c r="I541" s="2" t="s">
        <v>20</v>
      </c>
      <c r="J541" s="2">
        <v>23.5</v>
      </c>
      <c r="K541" s="2" t="s">
        <v>13</v>
      </c>
      <c r="L541" s="13">
        <f t="shared" si="44"/>
        <v>2.8472222222222232E-2</v>
      </c>
      <c r="M541" s="3">
        <f t="shared" si="40"/>
        <v>41.000000000000014</v>
      </c>
      <c r="N541" s="5">
        <f t="shared" si="43"/>
        <v>0.68333333333333335</v>
      </c>
      <c r="O541" s="4">
        <f t="shared" si="41"/>
        <v>34.390243902439025</v>
      </c>
    </row>
    <row r="542" spans="1:15" x14ac:dyDescent="0.35">
      <c r="A542" s="8">
        <v>42564</v>
      </c>
      <c r="B542" s="26" t="s">
        <v>302</v>
      </c>
      <c r="C542" s="29">
        <f t="shared" si="42"/>
        <v>4</v>
      </c>
      <c r="D542" s="7">
        <v>0.55902777777777779</v>
      </c>
      <c r="E542" s="8">
        <v>42564</v>
      </c>
      <c r="F542" s="7">
        <v>0.56874999999999998</v>
      </c>
      <c r="G542" s="2" t="s">
        <v>59</v>
      </c>
      <c r="H542" s="2" t="s">
        <v>20</v>
      </c>
      <c r="I542" s="2" t="s">
        <v>20</v>
      </c>
      <c r="J542" s="2">
        <v>2.2000000000000002</v>
      </c>
      <c r="K542" s="2" t="s">
        <v>13</v>
      </c>
      <c r="L542" s="13">
        <f t="shared" si="44"/>
        <v>9.7222222222221877E-3</v>
      </c>
      <c r="M542" s="3">
        <f t="shared" si="40"/>
        <v>13.99999999999995</v>
      </c>
      <c r="N542" s="5">
        <f t="shared" si="43"/>
        <v>0.23333333333333334</v>
      </c>
      <c r="O542" s="4">
        <f t="shared" si="41"/>
        <v>9.4285714285714288</v>
      </c>
    </row>
    <row r="543" spans="1:15" x14ac:dyDescent="0.35">
      <c r="A543" s="8">
        <v>42564</v>
      </c>
      <c r="B543" s="26" t="s">
        <v>302</v>
      </c>
      <c r="C543" s="29">
        <f t="shared" si="42"/>
        <v>4</v>
      </c>
      <c r="D543" s="7">
        <v>0.5708333333333333</v>
      </c>
      <c r="E543" s="8">
        <v>42564</v>
      </c>
      <c r="F543" s="7">
        <v>0.57916666666666672</v>
      </c>
      <c r="G543" s="2" t="s">
        <v>59</v>
      </c>
      <c r="H543" s="2" t="s">
        <v>20</v>
      </c>
      <c r="I543" s="2" t="s">
        <v>19</v>
      </c>
      <c r="J543" s="2">
        <v>4.4000000000000004</v>
      </c>
      <c r="K543" s="2" t="s">
        <v>13</v>
      </c>
      <c r="L543" s="13">
        <f t="shared" si="44"/>
        <v>8.3333333333334147E-3</v>
      </c>
      <c r="M543" s="3">
        <f t="shared" si="40"/>
        <v>12.000000000000117</v>
      </c>
      <c r="N543" s="5">
        <f t="shared" si="43"/>
        <v>0.2</v>
      </c>
      <c r="O543" s="4">
        <f t="shared" si="41"/>
        <v>22</v>
      </c>
    </row>
    <row r="544" spans="1:15" x14ac:dyDescent="0.35">
      <c r="A544" s="8">
        <v>42565</v>
      </c>
      <c r="B544" s="26" t="s">
        <v>302</v>
      </c>
      <c r="C544" s="29">
        <f t="shared" si="42"/>
        <v>5</v>
      </c>
      <c r="D544" s="7">
        <v>0.66041666666666665</v>
      </c>
      <c r="E544" s="8">
        <v>42565</v>
      </c>
      <c r="F544" s="7">
        <v>0.66597222222222219</v>
      </c>
      <c r="G544" s="2" t="s">
        <v>59</v>
      </c>
      <c r="H544" s="2" t="s">
        <v>19</v>
      </c>
      <c r="I544" s="2" t="s">
        <v>20</v>
      </c>
      <c r="J544" s="2">
        <v>3.3</v>
      </c>
      <c r="K544" s="2" t="s">
        <v>13</v>
      </c>
      <c r="L544" s="13">
        <f t="shared" si="44"/>
        <v>5.5555555555555358E-3</v>
      </c>
      <c r="M544" s="3">
        <f t="shared" si="40"/>
        <v>7.9999999999999716</v>
      </c>
      <c r="N544" s="5">
        <f t="shared" si="43"/>
        <v>0.13333333333333333</v>
      </c>
      <c r="O544" s="4">
        <f t="shared" si="41"/>
        <v>24.75</v>
      </c>
    </row>
    <row r="545" spans="1:15" x14ac:dyDescent="0.35">
      <c r="A545" s="8">
        <v>42565</v>
      </c>
      <c r="B545" s="26" t="s">
        <v>302</v>
      </c>
      <c r="C545" s="29">
        <f t="shared" si="42"/>
        <v>5</v>
      </c>
      <c r="D545" s="7">
        <v>0.66874999999999996</v>
      </c>
      <c r="E545" s="8">
        <v>42565</v>
      </c>
      <c r="F545" s="7">
        <v>0.69027777777777777</v>
      </c>
      <c r="G545" s="2" t="s">
        <v>10</v>
      </c>
      <c r="H545" s="2" t="s">
        <v>20</v>
      </c>
      <c r="I545" s="2" t="s">
        <v>20</v>
      </c>
      <c r="J545" s="2">
        <v>11.8</v>
      </c>
      <c r="K545" s="2" t="s">
        <v>14</v>
      </c>
      <c r="L545" s="13">
        <f t="shared" si="44"/>
        <v>2.1527777777777812E-2</v>
      </c>
      <c r="M545" s="3">
        <f t="shared" si="40"/>
        <v>31.00000000000005</v>
      </c>
      <c r="N545" s="5">
        <f t="shared" si="43"/>
        <v>0.51666666666666672</v>
      </c>
      <c r="O545" s="4">
        <f t="shared" si="41"/>
        <v>22.838709677419352</v>
      </c>
    </row>
    <row r="546" spans="1:15" x14ac:dyDescent="0.35">
      <c r="A546" s="8">
        <v>42565</v>
      </c>
      <c r="B546" s="26" t="s">
        <v>302</v>
      </c>
      <c r="C546" s="29">
        <f t="shared" si="42"/>
        <v>5</v>
      </c>
      <c r="D546" s="7">
        <v>0.69374999999999998</v>
      </c>
      <c r="E546" s="8">
        <v>42565</v>
      </c>
      <c r="F546" s="7">
        <v>0.83680555555555558</v>
      </c>
      <c r="G546" s="2" t="s">
        <v>10</v>
      </c>
      <c r="H546" s="2" t="s">
        <v>20</v>
      </c>
      <c r="I546" s="2" t="s">
        <v>172</v>
      </c>
      <c r="J546" s="2">
        <v>195.3</v>
      </c>
      <c r="K546" s="2" t="s">
        <v>13</v>
      </c>
      <c r="L546" s="13">
        <f t="shared" si="44"/>
        <v>0.1430555555555556</v>
      </c>
      <c r="M546" s="3">
        <f t="shared" si="40"/>
        <v>206.00000000000006</v>
      </c>
      <c r="N546" s="5">
        <f t="shared" si="43"/>
        <v>3.4333333333333331</v>
      </c>
      <c r="O546" s="4">
        <f t="shared" si="41"/>
        <v>56.883495145631073</v>
      </c>
    </row>
    <row r="547" spans="1:15" x14ac:dyDescent="0.35">
      <c r="A547" s="8">
        <v>42566</v>
      </c>
      <c r="B547" s="26" t="s">
        <v>302</v>
      </c>
      <c r="C547" s="29">
        <f t="shared" si="42"/>
        <v>6</v>
      </c>
      <c r="D547" s="7">
        <v>0.48055555555555557</v>
      </c>
      <c r="E547" s="8">
        <v>42566</v>
      </c>
      <c r="F547" s="7">
        <v>0.49513888888888891</v>
      </c>
      <c r="G547" s="2" t="s">
        <v>59</v>
      </c>
      <c r="H547" s="2" t="s">
        <v>172</v>
      </c>
      <c r="I547" s="2" t="s">
        <v>172</v>
      </c>
      <c r="J547" s="2">
        <v>8.3000000000000007</v>
      </c>
      <c r="K547" s="2" t="s">
        <v>13</v>
      </c>
      <c r="L547" s="13">
        <f t="shared" si="44"/>
        <v>1.4583333333333337E-2</v>
      </c>
      <c r="M547" s="3">
        <f t="shared" si="40"/>
        <v>21.000000000000007</v>
      </c>
      <c r="N547" s="5">
        <f t="shared" si="43"/>
        <v>0.35</v>
      </c>
      <c r="O547" s="4">
        <f t="shared" si="41"/>
        <v>23.714285714285719</v>
      </c>
    </row>
    <row r="548" spans="1:15" x14ac:dyDescent="0.35">
      <c r="A548" s="8">
        <v>42566</v>
      </c>
      <c r="B548" s="26" t="s">
        <v>302</v>
      </c>
      <c r="C548" s="29">
        <f t="shared" si="42"/>
        <v>6</v>
      </c>
      <c r="D548" s="7">
        <v>0.50624999999999998</v>
      </c>
      <c r="E548" s="8">
        <v>42566</v>
      </c>
      <c r="F548" s="7">
        <v>0.5131944444444444</v>
      </c>
      <c r="G548" s="2" t="s">
        <v>59</v>
      </c>
      <c r="H548" s="2" t="s">
        <v>172</v>
      </c>
      <c r="I548" s="2" t="s">
        <v>172</v>
      </c>
      <c r="J548" s="2">
        <v>3.2</v>
      </c>
      <c r="K548" s="2" t="s">
        <v>13</v>
      </c>
      <c r="L548" s="13">
        <f t="shared" si="44"/>
        <v>6.9444444444444198E-3</v>
      </c>
      <c r="M548" s="3">
        <f t="shared" si="40"/>
        <v>9.9999999999999645</v>
      </c>
      <c r="N548" s="5">
        <f t="shared" si="43"/>
        <v>0.16666666666666666</v>
      </c>
      <c r="O548" s="4">
        <f t="shared" si="41"/>
        <v>19.200000000000003</v>
      </c>
    </row>
    <row r="549" spans="1:15" x14ac:dyDescent="0.35">
      <c r="A549" s="8">
        <v>42566</v>
      </c>
      <c r="B549" s="26" t="s">
        <v>302</v>
      </c>
      <c r="C549" s="29">
        <f t="shared" si="42"/>
        <v>6</v>
      </c>
      <c r="D549" s="7">
        <v>0.52430555555555558</v>
      </c>
      <c r="E549" s="8">
        <v>42566</v>
      </c>
      <c r="F549" s="7">
        <v>0.55208333333333337</v>
      </c>
      <c r="G549" s="2" t="s">
        <v>59</v>
      </c>
      <c r="H549" s="2" t="s">
        <v>172</v>
      </c>
      <c r="I549" s="2" t="s">
        <v>173</v>
      </c>
      <c r="J549" s="2">
        <v>22.4</v>
      </c>
      <c r="K549" s="2" t="s">
        <v>13</v>
      </c>
      <c r="L549" s="13">
        <f t="shared" si="44"/>
        <v>2.777777777777779E-2</v>
      </c>
      <c r="M549" s="3">
        <f t="shared" si="40"/>
        <v>40.000000000000014</v>
      </c>
      <c r="N549" s="5">
        <f t="shared" si="43"/>
        <v>0.66666666666666663</v>
      </c>
      <c r="O549" s="4">
        <f t="shared" si="41"/>
        <v>33.6</v>
      </c>
    </row>
    <row r="550" spans="1:15" x14ac:dyDescent="0.35">
      <c r="A550" s="8">
        <v>42566</v>
      </c>
      <c r="B550" s="26" t="s">
        <v>302</v>
      </c>
      <c r="C550" s="29">
        <f t="shared" si="42"/>
        <v>6</v>
      </c>
      <c r="D550" s="7">
        <v>0.62708333333333333</v>
      </c>
      <c r="E550" s="8">
        <v>42566</v>
      </c>
      <c r="F550" s="7">
        <v>0.6479166666666667</v>
      </c>
      <c r="G550" s="2" t="s">
        <v>59</v>
      </c>
      <c r="H550" s="2" t="s">
        <v>173</v>
      </c>
      <c r="I550" s="2" t="s">
        <v>172</v>
      </c>
      <c r="J550" s="2">
        <v>12.2</v>
      </c>
      <c r="K550" s="2" t="s">
        <v>13</v>
      </c>
      <c r="L550" s="13">
        <f t="shared" si="44"/>
        <v>2.083333333333337E-2</v>
      </c>
      <c r="M550" s="3">
        <f t="shared" si="40"/>
        <v>30.000000000000053</v>
      </c>
      <c r="N550" s="5">
        <f t="shared" si="43"/>
        <v>0.5</v>
      </c>
      <c r="O550" s="4">
        <f t="shared" si="41"/>
        <v>24.4</v>
      </c>
    </row>
    <row r="551" spans="1:15" x14ac:dyDescent="0.35">
      <c r="A551" s="8">
        <v>42566</v>
      </c>
      <c r="B551" s="26" t="s">
        <v>302</v>
      </c>
      <c r="C551" s="29">
        <f t="shared" si="42"/>
        <v>6</v>
      </c>
      <c r="D551" s="7">
        <v>0.65277777777777779</v>
      </c>
      <c r="E551" s="8">
        <v>42566</v>
      </c>
      <c r="F551" s="7">
        <v>0.66111111111111109</v>
      </c>
      <c r="G551" s="2" t="s">
        <v>59</v>
      </c>
      <c r="H551" s="2" t="s">
        <v>172</v>
      </c>
      <c r="I551" s="2" t="s">
        <v>172</v>
      </c>
      <c r="J551" s="2">
        <v>4.5</v>
      </c>
      <c r="K551" s="2" t="s">
        <v>13</v>
      </c>
      <c r="L551" s="13">
        <f t="shared" si="44"/>
        <v>8.3333333333333037E-3</v>
      </c>
      <c r="M551" s="3">
        <f t="shared" si="40"/>
        <v>11.999999999999957</v>
      </c>
      <c r="N551" s="5">
        <f t="shared" si="43"/>
        <v>0.2</v>
      </c>
      <c r="O551" s="4">
        <f t="shared" si="41"/>
        <v>22.5</v>
      </c>
    </row>
    <row r="552" spans="1:15" x14ac:dyDescent="0.35">
      <c r="A552" s="8">
        <v>42567</v>
      </c>
      <c r="B552" s="26" t="s">
        <v>302</v>
      </c>
      <c r="C552" s="29">
        <f t="shared" si="42"/>
        <v>7</v>
      </c>
      <c r="D552" s="7">
        <v>0.55138888888888893</v>
      </c>
      <c r="E552" s="8">
        <v>42567</v>
      </c>
      <c r="F552" s="7">
        <v>0.59027777777777779</v>
      </c>
      <c r="G552" s="2" t="s">
        <v>59</v>
      </c>
      <c r="H552" s="2" t="s">
        <v>172</v>
      </c>
      <c r="I552" s="2" t="s">
        <v>174</v>
      </c>
      <c r="J552" s="2">
        <v>28.1</v>
      </c>
      <c r="K552" s="2" t="s">
        <v>13</v>
      </c>
      <c r="L552" s="13">
        <f t="shared" si="44"/>
        <v>3.8888888888888862E-2</v>
      </c>
      <c r="M552" s="3">
        <f t="shared" si="40"/>
        <v>55.999999999999957</v>
      </c>
      <c r="N552" s="5">
        <f t="shared" si="43"/>
        <v>0.93333333333333335</v>
      </c>
      <c r="O552" s="4">
        <f t="shared" si="41"/>
        <v>30.107142857142858</v>
      </c>
    </row>
    <row r="553" spans="1:15" x14ac:dyDescent="0.35">
      <c r="A553" s="8">
        <v>42567</v>
      </c>
      <c r="B553" s="26" t="s">
        <v>302</v>
      </c>
      <c r="C553" s="29">
        <f t="shared" si="42"/>
        <v>7</v>
      </c>
      <c r="D553" s="7">
        <v>0.59305555555555556</v>
      </c>
      <c r="E553" s="8">
        <v>42567</v>
      </c>
      <c r="F553" s="7">
        <v>0.60416666666666663</v>
      </c>
      <c r="G553" s="2" t="s">
        <v>59</v>
      </c>
      <c r="H553" s="2" t="s">
        <v>174</v>
      </c>
      <c r="I553" s="2" t="s">
        <v>174</v>
      </c>
      <c r="J553" s="2">
        <v>3.8</v>
      </c>
      <c r="K553" s="2" t="s">
        <v>13</v>
      </c>
      <c r="L553" s="13">
        <f t="shared" si="44"/>
        <v>1.1111111111111072E-2</v>
      </c>
      <c r="M553" s="3">
        <f t="shared" si="40"/>
        <v>15.999999999999943</v>
      </c>
      <c r="N553" s="5">
        <f t="shared" si="43"/>
        <v>0.26666666666666666</v>
      </c>
      <c r="O553" s="4">
        <f t="shared" si="41"/>
        <v>14.25</v>
      </c>
    </row>
    <row r="554" spans="1:15" x14ac:dyDescent="0.35">
      <c r="A554" s="8">
        <v>42567</v>
      </c>
      <c r="B554" s="26" t="s">
        <v>302</v>
      </c>
      <c r="C554" s="29">
        <f t="shared" si="42"/>
        <v>7</v>
      </c>
      <c r="D554" s="7">
        <v>0.64513888888888893</v>
      </c>
      <c r="E554" s="8">
        <v>42567</v>
      </c>
      <c r="F554" s="7">
        <v>0.70625000000000004</v>
      </c>
      <c r="G554" s="2" t="s">
        <v>59</v>
      </c>
      <c r="H554" s="2" t="s">
        <v>174</v>
      </c>
      <c r="I554" s="2" t="s">
        <v>175</v>
      </c>
      <c r="J554" s="2">
        <v>41.9</v>
      </c>
      <c r="K554" s="2" t="s">
        <v>13</v>
      </c>
      <c r="L554" s="13">
        <f t="shared" si="44"/>
        <v>6.1111111111111116E-2</v>
      </c>
      <c r="M554" s="3">
        <f t="shared" si="40"/>
        <v>88</v>
      </c>
      <c r="N554" s="5">
        <f t="shared" si="43"/>
        <v>1.4666666666666666</v>
      </c>
      <c r="O554" s="4">
        <f t="shared" si="41"/>
        <v>28.56818181818182</v>
      </c>
    </row>
    <row r="555" spans="1:15" x14ac:dyDescent="0.35">
      <c r="A555" s="8">
        <v>42567</v>
      </c>
      <c r="B555" s="26" t="s">
        <v>302</v>
      </c>
      <c r="C555" s="29">
        <f t="shared" si="42"/>
        <v>7</v>
      </c>
      <c r="D555" s="7">
        <v>0.8208333333333333</v>
      </c>
      <c r="E555" s="8">
        <v>42567</v>
      </c>
      <c r="F555" s="7">
        <v>0.85763888888888884</v>
      </c>
      <c r="G555" s="2" t="s">
        <v>59</v>
      </c>
      <c r="H555" s="2" t="s">
        <v>175</v>
      </c>
      <c r="I555" s="2" t="s">
        <v>172</v>
      </c>
      <c r="J555" s="2">
        <v>23.8</v>
      </c>
      <c r="K555" s="2" t="s">
        <v>13</v>
      </c>
      <c r="L555" s="13">
        <f t="shared" si="44"/>
        <v>3.6805555555555536E-2</v>
      </c>
      <c r="M555" s="3">
        <f t="shared" si="40"/>
        <v>52.999999999999972</v>
      </c>
      <c r="N555" s="5">
        <f t="shared" si="43"/>
        <v>0.8833333333333333</v>
      </c>
      <c r="O555" s="4">
        <f t="shared" si="41"/>
        <v>26.943396226415096</v>
      </c>
    </row>
    <row r="556" spans="1:15" x14ac:dyDescent="0.35">
      <c r="A556" s="8">
        <v>42567</v>
      </c>
      <c r="B556" s="26" t="s">
        <v>302</v>
      </c>
      <c r="C556" s="29">
        <f t="shared" si="42"/>
        <v>7</v>
      </c>
      <c r="D556" s="7">
        <v>0.90625</v>
      </c>
      <c r="E556" s="8">
        <v>42567</v>
      </c>
      <c r="F556" s="7">
        <v>0.9291666666666667</v>
      </c>
      <c r="G556" s="2" t="s">
        <v>59</v>
      </c>
      <c r="H556" s="2" t="s">
        <v>172</v>
      </c>
      <c r="I556" s="2" t="s">
        <v>172</v>
      </c>
      <c r="J556" s="2">
        <v>13</v>
      </c>
      <c r="K556" s="2" t="s">
        <v>13</v>
      </c>
      <c r="L556" s="13">
        <f t="shared" si="44"/>
        <v>2.2916666666666696E-2</v>
      </c>
      <c r="M556" s="3">
        <f t="shared" si="40"/>
        <v>33.000000000000043</v>
      </c>
      <c r="N556" s="5">
        <f t="shared" si="43"/>
        <v>0.55000000000000004</v>
      </c>
      <c r="O556" s="4">
        <f t="shared" si="41"/>
        <v>23.636363636363633</v>
      </c>
    </row>
    <row r="557" spans="1:15" x14ac:dyDescent="0.35">
      <c r="A557" s="8">
        <v>42567</v>
      </c>
      <c r="B557" s="26" t="s">
        <v>302</v>
      </c>
      <c r="C557" s="29">
        <f t="shared" si="42"/>
        <v>7</v>
      </c>
      <c r="D557" s="7">
        <v>0.95138888888888884</v>
      </c>
      <c r="E557" s="8">
        <v>42567</v>
      </c>
      <c r="F557" s="7">
        <v>0.9604166666666667</v>
      </c>
      <c r="G557" s="2" t="s">
        <v>10</v>
      </c>
      <c r="H557" s="2" t="s">
        <v>172</v>
      </c>
      <c r="I557" s="2" t="s">
        <v>172</v>
      </c>
      <c r="J557" s="2">
        <v>4.4000000000000004</v>
      </c>
      <c r="K557" s="2" t="s">
        <v>14</v>
      </c>
      <c r="L557" s="13">
        <f t="shared" si="44"/>
        <v>9.0277777777778567E-3</v>
      </c>
      <c r="M557" s="3">
        <f t="shared" si="40"/>
        <v>13.000000000000114</v>
      </c>
      <c r="N557" s="5">
        <f t="shared" si="43"/>
        <v>0.21666666666666667</v>
      </c>
      <c r="O557" s="4">
        <f t="shared" si="41"/>
        <v>20.30769230769231</v>
      </c>
    </row>
    <row r="558" spans="1:15" x14ac:dyDescent="0.35">
      <c r="A558" s="8">
        <v>42568</v>
      </c>
      <c r="B558" s="26" t="s">
        <v>302</v>
      </c>
      <c r="C558" s="29">
        <f t="shared" si="42"/>
        <v>1</v>
      </c>
      <c r="D558" s="7">
        <v>0.47430555555555554</v>
      </c>
      <c r="E558" s="8">
        <v>42568</v>
      </c>
      <c r="F558" s="7">
        <v>0.49305555555555558</v>
      </c>
      <c r="G558" s="2" t="s">
        <v>59</v>
      </c>
      <c r="H558" s="2" t="s">
        <v>172</v>
      </c>
      <c r="I558" s="2" t="s">
        <v>175</v>
      </c>
      <c r="J558" s="2">
        <v>15.1</v>
      </c>
      <c r="K558" s="2" t="s">
        <v>176</v>
      </c>
      <c r="L558" s="13">
        <f t="shared" si="44"/>
        <v>1.8750000000000044E-2</v>
      </c>
      <c r="M558" s="3">
        <f t="shared" si="40"/>
        <v>27.000000000000064</v>
      </c>
      <c r="N558" s="5">
        <f t="shared" si="43"/>
        <v>0.45</v>
      </c>
      <c r="O558" s="4">
        <f t="shared" si="41"/>
        <v>33.555555555555557</v>
      </c>
    </row>
    <row r="559" spans="1:15" x14ac:dyDescent="0.35">
      <c r="A559" s="8">
        <v>42568</v>
      </c>
      <c r="B559" s="26" t="s">
        <v>302</v>
      </c>
      <c r="C559" s="29">
        <f t="shared" si="42"/>
        <v>1</v>
      </c>
      <c r="D559" s="7">
        <v>0.51388888888888884</v>
      </c>
      <c r="E559" s="8">
        <v>42568</v>
      </c>
      <c r="F559" s="7">
        <v>0.64236111111111116</v>
      </c>
      <c r="G559" s="2" t="s">
        <v>59</v>
      </c>
      <c r="H559" s="2" t="s">
        <v>175</v>
      </c>
      <c r="I559" s="2" t="s">
        <v>19</v>
      </c>
      <c r="J559" s="2">
        <v>180.2</v>
      </c>
      <c r="K559" s="2" t="s">
        <v>177</v>
      </c>
      <c r="L559" s="13">
        <f t="shared" si="44"/>
        <v>0.12847222222222232</v>
      </c>
      <c r="M559" s="3">
        <f t="shared" si="40"/>
        <v>185.00000000000014</v>
      </c>
      <c r="N559" s="5">
        <f t="shared" si="43"/>
        <v>3.0833333333333335</v>
      </c>
      <c r="O559" s="4">
        <f t="shared" si="41"/>
        <v>58.443243243243238</v>
      </c>
    </row>
    <row r="560" spans="1:15" x14ac:dyDescent="0.35">
      <c r="A560" s="8">
        <v>42569</v>
      </c>
      <c r="B560" s="26" t="s">
        <v>302</v>
      </c>
      <c r="C560" s="29">
        <f t="shared" si="42"/>
        <v>2</v>
      </c>
      <c r="D560" s="7">
        <v>0.44236111111111109</v>
      </c>
      <c r="E560" s="8">
        <v>42569</v>
      </c>
      <c r="F560" s="7">
        <v>0.45069444444444445</v>
      </c>
      <c r="G560" s="2" t="s">
        <v>59</v>
      </c>
      <c r="H560" s="2" t="s">
        <v>19</v>
      </c>
      <c r="I560" s="2" t="s">
        <v>20</v>
      </c>
      <c r="J560" s="2">
        <v>4.0999999999999996</v>
      </c>
      <c r="K560" s="2" t="s">
        <v>178</v>
      </c>
      <c r="L560" s="13">
        <f t="shared" si="44"/>
        <v>8.3333333333333592E-3</v>
      </c>
      <c r="M560" s="3">
        <f t="shared" si="40"/>
        <v>12.000000000000037</v>
      </c>
      <c r="N560" s="5">
        <f t="shared" si="43"/>
        <v>0.2</v>
      </c>
      <c r="O560" s="4">
        <f t="shared" si="41"/>
        <v>20.499999999999996</v>
      </c>
    </row>
    <row r="561" spans="1:15" x14ac:dyDescent="0.35">
      <c r="A561" s="8">
        <v>42569</v>
      </c>
      <c r="B561" s="26" t="s">
        <v>302</v>
      </c>
      <c r="C561" s="29">
        <f t="shared" si="42"/>
        <v>2</v>
      </c>
      <c r="D561" s="7">
        <v>0.45416666666666666</v>
      </c>
      <c r="E561" s="8">
        <v>42569</v>
      </c>
      <c r="F561" s="7">
        <v>0.46875</v>
      </c>
      <c r="G561" s="2" t="s">
        <v>59</v>
      </c>
      <c r="H561" s="2" t="s">
        <v>20</v>
      </c>
      <c r="I561" s="2" t="s">
        <v>19</v>
      </c>
      <c r="J561" s="2">
        <v>6.1</v>
      </c>
      <c r="K561" s="2" t="s">
        <v>178</v>
      </c>
      <c r="L561" s="13">
        <f t="shared" si="44"/>
        <v>1.4583333333333337E-2</v>
      </c>
      <c r="M561" s="3">
        <f t="shared" si="40"/>
        <v>21.000000000000007</v>
      </c>
      <c r="N561" s="5">
        <f t="shared" si="43"/>
        <v>0.35</v>
      </c>
      <c r="O561" s="4">
        <f t="shared" si="41"/>
        <v>17.428571428571427</v>
      </c>
    </row>
    <row r="562" spans="1:15" x14ac:dyDescent="0.35">
      <c r="A562" s="8">
        <v>42569</v>
      </c>
      <c r="B562" s="26" t="s">
        <v>302</v>
      </c>
      <c r="C562" s="29">
        <f t="shared" si="42"/>
        <v>2</v>
      </c>
      <c r="D562" s="7">
        <v>0.47569444444444442</v>
      </c>
      <c r="E562" s="8">
        <v>42569</v>
      </c>
      <c r="F562" s="7">
        <v>0.48333333333333334</v>
      </c>
      <c r="G562" s="2" t="s">
        <v>59</v>
      </c>
      <c r="H562" s="2" t="s">
        <v>54</v>
      </c>
      <c r="I562" s="2" t="s">
        <v>61</v>
      </c>
      <c r="J562" s="2">
        <v>3.3</v>
      </c>
      <c r="K562" s="2" t="s">
        <v>178</v>
      </c>
      <c r="L562" s="13">
        <f t="shared" si="44"/>
        <v>7.6388888888889173E-3</v>
      </c>
      <c r="M562" s="3">
        <f t="shared" si="40"/>
        <v>11.000000000000041</v>
      </c>
      <c r="N562" s="5">
        <f t="shared" si="43"/>
        <v>0.18333333333333332</v>
      </c>
      <c r="O562" s="4">
        <f t="shared" si="41"/>
        <v>18</v>
      </c>
    </row>
    <row r="563" spans="1:15" x14ac:dyDescent="0.35">
      <c r="A563" s="8">
        <v>42569</v>
      </c>
      <c r="B563" s="26" t="s">
        <v>302</v>
      </c>
      <c r="C563" s="29">
        <f t="shared" si="42"/>
        <v>2</v>
      </c>
      <c r="D563" s="7">
        <v>0.4861111111111111</v>
      </c>
      <c r="E563" s="8">
        <v>42569</v>
      </c>
      <c r="F563" s="7">
        <v>0.49722222222222223</v>
      </c>
      <c r="G563" s="2" t="s">
        <v>59</v>
      </c>
      <c r="H563" s="2" t="s">
        <v>61</v>
      </c>
      <c r="I563" s="2" t="s">
        <v>42</v>
      </c>
      <c r="J563" s="2">
        <v>4.7</v>
      </c>
      <c r="K563" s="2" t="s">
        <v>178</v>
      </c>
      <c r="L563" s="13">
        <f t="shared" si="44"/>
        <v>1.1111111111111127E-2</v>
      </c>
      <c r="M563" s="3">
        <f t="shared" si="40"/>
        <v>16.000000000000021</v>
      </c>
      <c r="N563" s="5">
        <f t="shared" si="43"/>
        <v>0.26666666666666666</v>
      </c>
      <c r="O563" s="4">
        <f t="shared" si="41"/>
        <v>17.625</v>
      </c>
    </row>
    <row r="564" spans="1:15" x14ac:dyDescent="0.35">
      <c r="A564" s="8">
        <v>42569</v>
      </c>
      <c r="B564" s="26" t="s">
        <v>302</v>
      </c>
      <c r="C564" s="29">
        <f t="shared" si="42"/>
        <v>2</v>
      </c>
      <c r="D564" s="7">
        <v>0.71666666666666667</v>
      </c>
      <c r="E564" s="8">
        <v>42569</v>
      </c>
      <c r="F564" s="7">
        <v>0.73124999999999996</v>
      </c>
      <c r="G564" s="2" t="s">
        <v>10</v>
      </c>
      <c r="H564" s="2" t="s">
        <v>19</v>
      </c>
      <c r="I564" s="2" t="s">
        <v>52</v>
      </c>
      <c r="J564" s="2">
        <v>7.2</v>
      </c>
      <c r="K564" s="2" t="s">
        <v>15</v>
      </c>
      <c r="L564" s="13">
        <f t="shared" si="44"/>
        <v>1.4583333333333282E-2</v>
      </c>
      <c r="M564" s="3">
        <f t="shared" si="40"/>
        <v>20.999999999999925</v>
      </c>
      <c r="N564" s="5">
        <f t="shared" si="43"/>
        <v>0.35</v>
      </c>
      <c r="O564" s="4">
        <f t="shared" si="41"/>
        <v>20.571428571428573</v>
      </c>
    </row>
    <row r="565" spans="1:15" x14ac:dyDescent="0.35">
      <c r="A565" s="8">
        <v>42569</v>
      </c>
      <c r="B565" s="26" t="s">
        <v>302</v>
      </c>
      <c r="C565" s="29">
        <f t="shared" si="42"/>
        <v>2</v>
      </c>
      <c r="D565" s="7">
        <v>0.77222222222222225</v>
      </c>
      <c r="E565" s="8">
        <v>42569</v>
      </c>
      <c r="F565" s="7">
        <v>0.78263888888888888</v>
      </c>
      <c r="G565" s="2" t="s">
        <v>10</v>
      </c>
      <c r="H565" s="2" t="s">
        <v>52</v>
      </c>
      <c r="I565" s="2" t="s">
        <v>19</v>
      </c>
      <c r="J565" s="2">
        <v>5.5</v>
      </c>
      <c r="K565" s="2" t="s">
        <v>12</v>
      </c>
      <c r="L565" s="13">
        <f t="shared" si="44"/>
        <v>1.041666666666663E-2</v>
      </c>
      <c r="M565" s="3">
        <f t="shared" si="40"/>
        <v>14.999999999999947</v>
      </c>
      <c r="N565" s="5">
        <f t="shared" si="43"/>
        <v>0.25</v>
      </c>
      <c r="O565" s="4">
        <f t="shared" si="41"/>
        <v>22</v>
      </c>
    </row>
    <row r="566" spans="1:15" x14ac:dyDescent="0.35">
      <c r="A566" s="8">
        <v>42569</v>
      </c>
      <c r="B566" s="26" t="s">
        <v>302</v>
      </c>
      <c r="C566" s="29">
        <f t="shared" si="42"/>
        <v>2</v>
      </c>
      <c r="D566" s="7">
        <v>0.79652777777777772</v>
      </c>
      <c r="E566" s="8">
        <v>42569</v>
      </c>
      <c r="F566" s="7">
        <v>0.80138888888888893</v>
      </c>
      <c r="G566" s="2" t="s">
        <v>10</v>
      </c>
      <c r="H566" s="2" t="s">
        <v>19</v>
      </c>
      <c r="I566" s="2" t="s">
        <v>20</v>
      </c>
      <c r="J566" s="2">
        <v>3.3</v>
      </c>
      <c r="K566" s="2" t="s">
        <v>12</v>
      </c>
      <c r="L566" s="13">
        <f t="shared" si="44"/>
        <v>4.8611111111112049E-3</v>
      </c>
      <c r="M566" s="3">
        <f t="shared" si="40"/>
        <v>7.000000000000135</v>
      </c>
      <c r="N566" s="5">
        <f t="shared" si="43"/>
        <v>0.11666666666666667</v>
      </c>
      <c r="O566" s="4">
        <f t="shared" si="41"/>
        <v>28.285714285714285</v>
      </c>
    </row>
    <row r="567" spans="1:15" x14ac:dyDescent="0.35">
      <c r="A567" s="8">
        <v>42569</v>
      </c>
      <c r="B567" s="26" t="s">
        <v>302</v>
      </c>
      <c r="C567" s="29">
        <f t="shared" si="42"/>
        <v>2</v>
      </c>
      <c r="D567" s="7">
        <v>0.85277777777777775</v>
      </c>
      <c r="E567" s="8">
        <v>42569</v>
      </c>
      <c r="F567" s="7">
        <v>0.85555555555555551</v>
      </c>
      <c r="G567" s="2" t="s">
        <v>10</v>
      </c>
      <c r="H567" s="2" t="s">
        <v>47</v>
      </c>
      <c r="I567" s="2" t="s">
        <v>79</v>
      </c>
      <c r="J567" s="2">
        <v>0.9</v>
      </c>
      <c r="K567" s="2" t="s">
        <v>14</v>
      </c>
      <c r="L567" s="13">
        <f t="shared" si="44"/>
        <v>2.7777777777777679E-3</v>
      </c>
      <c r="M567" s="3">
        <f t="shared" si="40"/>
        <v>3.9999999999999858</v>
      </c>
      <c r="N567" s="5">
        <f t="shared" si="43"/>
        <v>6.6666666666666666E-2</v>
      </c>
      <c r="O567" s="4">
        <f t="shared" si="41"/>
        <v>13.5</v>
      </c>
    </row>
    <row r="568" spans="1:15" x14ac:dyDescent="0.35">
      <c r="A568" s="8">
        <v>42569</v>
      </c>
      <c r="B568" s="26" t="s">
        <v>302</v>
      </c>
      <c r="C568" s="29">
        <f t="shared" si="42"/>
        <v>2</v>
      </c>
      <c r="D568" s="7">
        <v>0.88263888888888886</v>
      </c>
      <c r="E568" s="8">
        <v>42569</v>
      </c>
      <c r="F568" s="7">
        <v>0.8881944444444444</v>
      </c>
      <c r="G568" s="2" t="s">
        <v>10</v>
      </c>
      <c r="H568" s="2" t="s">
        <v>20</v>
      </c>
      <c r="I568" s="2" t="s">
        <v>19</v>
      </c>
      <c r="J568" s="2">
        <v>3.8</v>
      </c>
      <c r="K568" s="2" t="s">
        <v>12</v>
      </c>
      <c r="L568" s="13">
        <f t="shared" si="44"/>
        <v>5.5555555555555358E-3</v>
      </c>
      <c r="M568" s="3">
        <f t="shared" si="40"/>
        <v>7.9999999999999716</v>
      </c>
      <c r="N568" s="5">
        <f t="shared" si="43"/>
        <v>0.13333333333333333</v>
      </c>
      <c r="O568" s="4">
        <f t="shared" si="41"/>
        <v>28.5</v>
      </c>
    </row>
    <row r="569" spans="1:15" x14ac:dyDescent="0.35">
      <c r="A569" s="8">
        <v>42570</v>
      </c>
      <c r="B569" s="26" t="s">
        <v>302</v>
      </c>
      <c r="C569" s="29">
        <f t="shared" si="42"/>
        <v>3</v>
      </c>
      <c r="D569" s="7">
        <v>0.44097222222222221</v>
      </c>
      <c r="E569" s="8">
        <v>42570</v>
      </c>
      <c r="F569" s="7">
        <v>0.45208333333333334</v>
      </c>
      <c r="G569" s="2" t="s">
        <v>10</v>
      </c>
      <c r="H569" s="2" t="s">
        <v>42</v>
      </c>
      <c r="I569" s="2" t="s">
        <v>179</v>
      </c>
      <c r="J569" s="2">
        <v>6.4</v>
      </c>
      <c r="K569" s="2" t="s">
        <v>17</v>
      </c>
      <c r="L569" s="13">
        <f t="shared" si="44"/>
        <v>1.1111111111111127E-2</v>
      </c>
      <c r="M569" s="3">
        <f t="shared" si="40"/>
        <v>16.000000000000021</v>
      </c>
      <c r="N569" s="5">
        <f t="shared" si="43"/>
        <v>0.26666666666666666</v>
      </c>
      <c r="O569" s="4">
        <f t="shared" si="41"/>
        <v>24</v>
      </c>
    </row>
    <row r="570" spans="1:15" x14ac:dyDescent="0.35">
      <c r="A570" s="8">
        <v>42570</v>
      </c>
      <c r="B570" s="26" t="s">
        <v>302</v>
      </c>
      <c r="C570" s="29">
        <f t="shared" si="42"/>
        <v>3</v>
      </c>
      <c r="D570" s="7">
        <v>0.45555555555555555</v>
      </c>
      <c r="E570" s="8">
        <v>42570</v>
      </c>
      <c r="F570" s="7">
        <v>0.46597222222222223</v>
      </c>
      <c r="G570" s="2" t="s">
        <v>10</v>
      </c>
      <c r="H570" s="2" t="s">
        <v>179</v>
      </c>
      <c r="I570" s="2" t="s">
        <v>180</v>
      </c>
      <c r="J570" s="2">
        <v>3</v>
      </c>
      <c r="K570" s="2" t="s">
        <v>15</v>
      </c>
      <c r="L570" s="13">
        <f t="shared" si="44"/>
        <v>1.0416666666666685E-2</v>
      </c>
      <c r="M570" s="3">
        <f t="shared" si="40"/>
        <v>15.000000000000027</v>
      </c>
      <c r="N570" s="5">
        <f t="shared" si="43"/>
        <v>0.25</v>
      </c>
      <c r="O570" s="4">
        <f t="shared" si="41"/>
        <v>12</v>
      </c>
    </row>
    <row r="571" spans="1:15" x14ac:dyDescent="0.35">
      <c r="A571" s="8">
        <v>42570</v>
      </c>
      <c r="B571" s="26" t="s">
        <v>302</v>
      </c>
      <c r="C571" s="29">
        <f t="shared" si="42"/>
        <v>3</v>
      </c>
      <c r="D571" s="7">
        <v>0.47916666666666669</v>
      </c>
      <c r="E571" s="8">
        <v>42570</v>
      </c>
      <c r="F571" s="7">
        <v>0.5</v>
      </c>
      <c r="G571" s="2" t="s">
        <v>10</v>
      </c>
      <c r="H571" s="2" t="s">
        <v>180</v>
      </c>
      <c r="I571" s="2" t="s">
        <v>42</v>
      </c>
      <c r="J571" s="2">
        <v>8.6999999999999993</v>
      </c>
      <c r="K571" s="2" t="s">
        <v>12</v>
      </c>
      <c r="L571" s="13">
        <f t="shared" si="44"/>
        <v>2.0833333333333315E-2</v>
      </c>
      <c r="M571" s="3">
        <f t="shared" si="40"/>
        <v>29.999999999999972</v>
      </c>
      <c r="N571" s="5">
        <f t="shared" si="43"/>
        <v>0.5</v>
      </c>
      <c r="O571" s="4">
        <f t="shared" si="41"/>
        <v>17.399999999999999</v>
      </c>
    </row>
    <row r="572" spans="1:15" x14ac:dyDescent="0.35">
      <c r="A572" s="8">
        <v>42570</v>
      </c>
      <c r="B572" s="26" t="s">
        <v>302</v>
      </c>
      <c r="C572" s="29">
        <f t="shared" si="42"/>
        <v>3</v>
      </c>
      <c r="D572" s="7">
        <v>0.71805555555555556</v>
      </c>
      <c r="E572" s="8">
        <v>42570</v>
      </c>
      <c r="F572" s="7">
        <v>0.72499999999999998</v>
      </c>
      <c r="G572" s="2" t="s">
        <v>10</v>
      </c>
      <c r="H572" s="2" t="s">
        <v>42</v>
      </c>
      <c r="I572" s="2" t="s">
        <v>118</v>
      </c>
      <c r="J572" s="2">
        <v>3.9</v>
      </c>
      <c r="K572" s="2" t="s">
        <v>14</v>
      </c>
      <c r="L572" s="13">
        <f t="shared" si="44"/>
        <v>6.9444444444444198E-3</v>
      </c>
      <c r="M572" s="3">
        <f t="shared" si="40"/>
        <v>9.9999999999999645</v>
      </c>
      <c r="N572" s="5">
        <f t="shared" si="43"/>
        <v>0.16666666666666666</v>
      </c>
      <c r="O572" s="4">
        <f t="shared" si="41"/>
        <v>23.400000000000002</v>
      </c>
    </row>
    <row r="573" spans="1:15" x14ac:dyDescent="0.35">
      <c r="A573" s="8">
        <v>42570</v>
      </c>
      <c r="B573" s="26" t="s">
        <v>302</v>
      </c>
      <c r="C573" s="29">
        <f t="shared" si="42"/>
        <v>3</v>
      </c>
      <c r="D573" s="7">
        <v>0.74305555555555558</v>
      </c>
      <c r="E573" s="8">
        <v>42570</v>
      </c>
      <c r="F573" s="7">
        <v>0.75555555555555554</v>
      </c>
      <c r="G573" s="2" t="s">
        <v>59</v>
      </c>
      <c r="H573" s="2" t="s">
        <v>118</v>
      </c>
      <c r="I573" s="2" t="s">
        <v>42</v>
      </c>
      <c r="J573" s="2">
        <v>4.8</v>
      </c>
      <c r="K573" s="2" t="s">
        <v>13</v>
      </c>
      <c r="L573" s="13">
        <f t="shared" si="44"/>
        <v>1.2499999999999956E-2</v>
      </c>
      <c r="M573" s="3">
        <f t="shared" si="40"/>
        <v>17.999999999999936</v>
      </c>
      <c r="N573" s="5">
        <f t="shared" si="43"/>
        <v>0.3</v>
      </c>
      <c r="O573" s="4">
        <f t="shared" si="41"/>
        <v>16</v>
      </c>
    </row>
    <row r="574" spans="1:15" x14ac:dyDescent="0.35">
      <c r="A574" s="8">
        <v>42571</v>
      </c>
      <c r="B574" s="26" t="s">
        <v>302</v>
      </c>
      <c r="C574" s="29">
        <f t="shared" si="42"/>
        <v>4</v>
      </c>
      <c r="D574" s="7">
        <v>0.71666666666666667</v>
      </c>
      <c r="E574" s="8">
        <v>42571</v>
      </c>
      <c r="F574" s="7">
        <v>0.72499999999999998</v>
      </c>
      <c r="G574" s="2" t="s">
        <v>59</v>
      </c>
      <c r="H574" s="2" t="s">
        <v>42</v>
      </c>
      <c r="I574" s="2" t="s">
        <v>58</v>
      </c>
      <c r="J574" s="2">
        <v>2.8</v>
      </c>
      <c r="K574" s="2" t="s">
        <v>13</v>
      </c>
      <c r="L574" s="13">
        <f t="shared" si="44"/>
        <v>8.3333333333333037E-3</v>
      </c>
      <c r="M574" s="3">
        <f t="shared" si="40"/>
        <v>11.999999999999957</v>
      </c>
      <c r="N574" s="5">
        <f t="shared" si="43"/>
        <v>0.2</v>
      </c>
      <c r="O574" s="4">
        <f t="shared" si="41"/>
        <v>13.999999999999998</v>
      </c>
    </row>
    <row r="575" spans="1:15" x14ac:dyDescent="0.35">
      <c r="A575" s="8">
        <v>42571</v>
      </c>
      <c r="B575" s="26" t="s">
        <v>302</v>
      </c>
      <c r="C575" s="29">
        <f t="shared" si="42"/>
        <v>4</v>
      </c>
      <c r="D575" s="7">
        <v>0.74305555555555558</v>
      </c>
      <c r="E575" s="8">
        <v>42571</v>
      </c>
      <c r="F575" s="7">
        <v>0.74791666666666667</v>
      </c>
      <c r="G575" s="2" t="s">
        <v>59</v>
      </c>
      <c r="H575" s="2" t="s">
        <v>58</v>
      </c>
      <c r="I575" s="2" t="s">
        <v>61</v>
      </c>
      <c r="J575" s="2">
        <v>1.4</v>
      </c>
      <c r="K575" s="2" t="s">
        <v>13</v>
      </c>
      <c r="L575" s="13">
        <f t="shared" si="44"/>
        <v>4.8611111111110938E-3</v>
      </c>
      <c r="M575" s="3">
        <f t="shared" si="40"/>
        <v>6.9999999999999751</v>
      </c>
      <c r="N575" s="5">
        <f t="shared" si="43"/>
        <v>0.11666666666666667</v>
      </c>
      <c r="O575" s="4">
        <f t="shared" si="41"/>
        <v>11.999999999999998</v>
      </c>
    </row>
    <row r="576" spans="1:15" x14ac:dyDescent="0.35">
      <c r="A576" s="8">
        <v>42571</v>
      </c>
      <c r="B576" s="26" t="s">
        <v>302</v>
      </c>
      <c r="C576" s="29">
        <f t="shared" si="42"/>
        <v>4</v>
      </c>
      <c r="D576" s="7">
        <v>0.76111111111111107</v>
      </c>
      <c r="E576" s="8">
        <v>42571</v>
      </c>
      <c r="F576" s="7">
        <v>0.76388888888888884</v>
      </c>
      <c r="G576" s="2" t="s">
        <v>59</v>
      </c>
      <c r="H576" s="2" t="s">
        <v>61</v>
      </c>
      <c r="I576" s="2" t="s">
        <v>42</v>
      </c>
      <c r="J576" s="2">
        <v>1.4</v>
      </c>
      <c r="K576" s="2" t="s">
        <v>13</v>
      </c>
      <c r="L576" s="13">
        <f t="shared" si="44"/>
        <v>2.7777777777777679E-3</v>
      </c>
      <c r="M576" s="3">
        <f t="shared" si="40"/>
        <v>3.9999999999999858</v>
      </c>
      <c r="N576" s="5">
        <f t="shared" si="43"/>
        <v>6.6666666666666666E-2</v>
      </c>
      <c r="O576" s="4">
        <f t="shared" si="41"/>
        <v>21</v>
      </c>
    </row>
    <row r="577" spans="1:15" x14ac:dyDescent="0.35">
      <c r="A577" s="8">
        <v>42572</v>
      </c>
      <c r="B577" s="26" t="s">
        <v>302</v>
      </c>
      <c r="C577" s="29">
        <f t="shared" si="42"/>
        <v>5</v>
      </c>
      <c r="D577" s="7">
        <v>0.72013888888888888</v>
      </c>
      <c r="E577" s="8">
        <v>42572</v>
      </c>
      <c r="F577" s="7">
        <v>0.72430555555555554</v>
      </c>
      <c r="G577" s="2" t="s">
        <v>10</v>
      </c>
      <c r="H577" s="2" t="s">
        <v>42</v>
      </c>
      <c r="I577" s="2" t="s">
        <v>58</v>
      </c>
      <c r="J577" s="2">
        <v>2.7</v>
      </c>
      <c r="K577" s="2" t="s">
        <v>13</v>
      </c>
      <c r="L577" s="13">
        <f t="shared" si="44"/>
        <v>4.1666666666666519E-3</v>
      </c>
      <c r="M577" s="3">
        <f t="shared" ref="M577:M640" si="45">(F577-D577)*24*60</f>
        <v>5.9999999999999787</v>
      </c>
      <c r="N577" s="5">
        <f t="shared" si="43"/>
        <v>0.1</v>
      </c>
      <c r="O577" s="4">
        <f t="shared" ref="O577:O640" si="46">J577/N577</f>
        <v>27</v>
      </c>
    </row>
    <row r="578" spans="1:15" x14ac:dyDescent="0.35">
      <c r="A578" s="8">
        <v>42572</v>
      </c>
      <c r="B578" s="26" t="s">
        <v>302</v>
      </c>
      <c r="C578" s="29">
        <f t="shared" ref="C578:C641" si="47">WEEKDAY(A578)</f>
        <v>5</v>
      </c>
      <c r="D578" s="7">
        <v>0.73750000000000004</v>
      </c>
      <c r="E578" s="8">
        <v>42572</v>
      </c>
      <c r="F578" s="7">
        <v>0.74375000000000002</v>
      </c>
      <c r="G578" s="2" t="s">
        <v>10</v>
      </c>
      <c r="H578" s="2" t="s">
        <v>58</v>
      </c>
      <c r="I578" s="2" t="s">
        <v>119</v>
      </c>
      <c r="J578" s="2">
        <v>2.2999999999999998</v>
      </c>
      <c r="K578" s="2" t="s">
        <v>13</v>
      </c>
      <c r="L578" s="13">
        <f t="shared" si="44"/>
        <v>6.2499999999999778E-3</v>
      </c>
      <c r="M578" s="3">
        <f t="shared" si="45"/>
        <v>8.999999999999968</v>
      </c>
      <c r="N578" s="5">
        <f t="shared" ref="N578:N641" si="48">(HOUR(L578)*60+MINUTE(L578))/60</f>
        <v>0.15</v>
      </c>
      <c r="O578" s="4">
        <f t="shared" si="46"/>
        <v>15.333333333333332</v>
      </c>
    </row>
    <row r="579" spans="1:15" x14ac:dyDescent="0.35">
      <c r="A579" s="8">
        <v>42572</v>
      </c>
      <c r="B579" s="26" t="s">
        <v>302</v>
      </c>
      <c r="C579" s="29">
        <f t="shared" si="47"/>
        <v>5</v>
      </c>
      <c r="D579" s="7">
        <v>0.76875000000000004</v>
      </c>
      <c r="E579" s="8">
        <v>42572</v>
      </c>
      <c r="F579" s="7">
        <v>0.77916666666666667</v>
      </c>
      <c r="G579" s="2" t="s">
        <v>10</v>
      </c>
      <c r="H579" s="2" t="s">
        <v>19</v>
      </c>
      <c r="I579" s="2" t="s">
        <v>20</v>
      </c>
      <c r="J579" s="2">
        <v>3.7</v>
      </c>
      <c r="K579" s="2" t="s">
        <v>13</v>
      </c>
      <c r="L579" s="13">
        <f t="shared" si="44"/>
        <v>1.041666666666663E-2</v>
      </c>
      <c r="M579" s="3">
        <f t="shared" si="45"/>
        <v>14.999999999999947</v>
      </c>
      <c r="N579" s="5">
        <f t="shared" si="48"/>
        <v>0.25</v>
      </c>
      <c r="O579" s="4">
        <f t="shared" si="46"/>
        <v>14.8</v>
      </c>
    </row>
    <row r="580" spans="1:15" x14ac:dyDescent="0.35">
      <c r="A580" s="8">
        <v>42572</v>
      </c>
      <c r="B580" s="26" t="s">
        <v>302</v>
      </c>
      <c r="C580" s="29">
        <f t="shared" si="47"/>
        <v>5</v>
      </c>
      <c r="D580" s="7">
        <v>0.8125</v>
      </c>
      <c r="E580" s="8">
        <v>42572</v>
      </c>
      <c r="F580" s="7">
        <v>0.81874999999999998</v>
      </c>
      <c r="G580" s="2" t="s">
        <v>10</v>
      </c>
      <c r="H580" s="2" t="s">
        <v>20</v>
      </c>
      <c r="I580" s="2" t="s">
        <v>19</v>
      </c>
      <c r="J580" s="2">
        <v>2.9</v>
      </c>
      <c r="K580" s="2" t="s">
        <v>13</v>
      </c>
      <c r="L580" s="13">
        <f t="shared" ref="L580:L643" si="49">IF(F580&gt;D580,F580-D580,F580-D580+1)</f>
        <v>6.2499999999999778E-3</v>
      </c>
      <c r="M580" s="3">
        <f t="shared" si="45"/>
        <v>8.999999999999968</v>
      </c>
      <c r="N580" s="5">
        <f t="shared" si="48"/>
        <v>0.15</v>
      </c>
      <c r="O580" s="4">
        <f t="shared" si="46"/>
        <v>19.333333333333332</v>
      </c>
    </row>
    <row r="581" spans="1:15" x14ac:dyDescent="0.35">
      <c r="A581" s="8">
        <v>42573</v>
      </c>
      <c r="B581" s="26" t="s">
        <v>302</v>
      </c>
      <c r="C581" s="29">
        <f t="shared" si="47"/>
        <v>6</v>
      </c>
      <c r="D581" s="7">
        <v>0.44583333333333336</v>
      </c>
      <c r="E581" s="8">
        <v>42573</v>
      </c>
      <c r="F581" s="7">
        <v>0.45347222222222222</v>
      </c>
      <c r="G581" s="2" t="s">
        <v>10</v>
      </c>
      <c r="H581" s="2" t="s">
        <v>19</v>
      </c>
      <c r="I581" s="2" t="s">
        <v>20</v>
      </c>
      <c r="J581" s="2">
        <v>3.8</v>
      </c>
      <c r="K581" s="2" t="s">
        <v>13</v>
      </c>
      <c r="L581" s="13">
        <f t="shared" si="49"/>
        <v>7.6388888888888618E-3</v>
      </c>
      <c r="M581" s="3">
        <f t="shared" si="45"/>
        <v>10.999999999999961</v>
      </c>
      <c r="N581" s="5">
        <f t="shared" si="48"/>
        <v>0.18333333333333332</v>
      </c>
      <c r="O581" s="4">
        <f t="shared" si="46"/>
        <v>20.727272727272727</v>
      </c>
    </row>
    <row r="582" spans="1:15" x14ac:dyDescent="0.35">
      <c r="A582" s="8">
        <v>42573</v>
      </c>
      <c r="B582" s="26" t="s">
        <v>302</v>
      </c>
      <c r="C582" s="29">
        <f t="shared" si="47"/>
        <v>6</v>
      </c>
      <c r="D582" s="7">
        <v>0.46597222222222223</v>
      </c>
      <c r="E582" s="8">
        <v>42573</v>
      </c>
      <c r="F582" s="7">
        <v>0.47569444444444442</v>
      </c>
      <c r="G582" s="2" t="s">
        <v>10</v>
      </c>
      <c r="H582" s="2" t="s">
        <v>20</v>
      </c>
      <c r="I582" s="2" t="s">
        <v>19</v>
      </c>
      <c r="J582" s="2">
        <v>5.0999999999999996</v>
      </c>
      <c r="K582" s="2" t="s">
        <v>13</v>
      </c>
      <c r="L582" s="13">
        <f t="shared" si="49"/>
        <v>9.7222222222221877E-3</v>
      </c>
      <c r="M582" s="3">
        <f t="shared" si="45"/>
        <v>13.99999999999995</v>
      </c>
      <c r="N582" s="5">
        <f t="shared" si="48"/>
        <v>0.23333333333333334</v>
      </c>
      <c r="O582" s="4">
        <f t="shared" si="46"/>
        <v>21.857142857142854</v>
      </c>
    </row>
    <row r="583" spans="1:15" x14ac:dyDescent="0.35">
      <c r="A583" s="8">
        <v>42573</v>
      </c>
      <c r="B583" s="26" t="s">
        <v>302</v>
      </c>
      <c r="C583" s="29">
        <f t="shared" si="47"/>
        <v>6</v>
      </c>
      <c r="D583" s="7">
        <v>0.48402777777777778</v>
      </c>
      <c r="E583" s="8">
        <v>42573</v>
      </c>
      <c r="F583" s="7">
        <v>0.5</v>
      </c>
      <c r="G583" s="2" t="s">
        <v>10</v>
      </c>
      <c r="H583" s="2" t="s">
        <v>47</v>
      </c>
      <c r="I583" s="2" t="s">
        <v>180</v>
      </c>
      <c r="J583" s="2">
        <v>9.1</v>
      </c>
      <c r="K583" s="2" t="s">
        <v>13</v>
      </c>
      <c r="L583" s="13">
        <f t="shared" si="49"/>
        <v>1.5972222222222221E-2</v>
      </c>
      <c r="M583" s="3">
        <f t="shared" si="45"/>
        <v>23</v>
      </c>
      <c r="N583" s="5">
        <f t="shared" si="48"/>
        <v>0.38333333333333336</v>
      </c>
      <c r="O583" s="4">
        <f t="shared" si="46"/>
        <v>23.739130434782606</v>
      </c>
    </row>
    <row r="584" spans="1:15" x14ac:dyDescent="0.35">
      <c r="A584" s="8">
        <v>42573</v>
      </c>
      <c r="B584" s="26" t="s">
        <v>302</v>
      </c>
      <c r="C584" s="29">
        <f t="shared" si="47"/>
        <v>6</v>
      </c>
      <c r="D584" s="7">
        <v>0.50972222222222219</v>
      </c>
      <c r="E584" s="8">
        <v>42573</v>
      </c>
      <c r="F584" s="7">
        <v>0.52152777777777781</v>
      </c>
      <c r="G584" s="2" t="s">
        <v>10</v>
      </c>
      <c r="H584" s="2" t="s">
        <v>19</v>
      </c>
      <c r="I584" s="2" t="s">
        <v>40</v>
      </c>
      <c r="J584" s="2">
        <v>8</v>
      </c>
      <c r="K584" s="2" t="s">
        <v>13</v>
      </c>
      <c r="L584" s="13">
        <f t="shared" si="49"/>
        <v>1.1805555555555625E-2</v>
      </c>
      <c r="M584" s="3">
        <f t="shared" si="45"/>
        <v>17.000000000000099</v>
      </c>
      <c r="N584" s="5">
        <f t="shared" si="48"/>
        <v>0.28333333333333333</v>
      </c>
      <c r="O584" s="4">
        <f t="shared" si="46"/>
        <v>28.235294117647058</v>
      </c>
    </row>
    <row r="585" spans="1:15" x14ac:dyDescent="0.35">
      <c r="A585" s="8">
        <v>42573</v>
      </c>
      <c r="B585" s="26" t="s">
        <v>302</v>
      </c>
      <c r="C585" s="29">
        <f t="shared" si="47"/>
        <v>6</v>
      </c>
      <c r="D585" s="7">
        <v>0.55625000000000002</v>
      </c>
      <c r="E585" s="8">
        <v>42573</v>
      </c>
      <c r="F585" s="7">
        <v>0.5708333333333333</v>
      </c>
      <c r="G585" s="2" t="s">
        <v>10</v>
      </c>
      <c r="H585" s="2" t="s">
        <v>40</v>
      </c>
      <c r="I585" s="2" t="s">
        <v>19</v>
      </c>
      <c r="J585" s="2">
        <v>9.9</v>
      </c>
      <c r="K585" s="2" t="s">
        <v>15</v>
      </c>
      <c r="L585" s="13">
        <f t="shared" si="49"/>
        <v>1.4583333333333282E-2</v>
      </c>
      <c r="M585" s="3">
        <f t="shared" si="45"/>
        <v>20.999999999999925</v>
      </c>
      <c r="N585" s="5">
        <f t="shared" si="48"/>
        <v>0.35</v>
      </c>
      <c r="O585" s="4">
        <f t="shared" si="46"/>
        <v>28.285714285714288</v>
      </c>
    </row>
    <row r="586" spans="1:15" x14ac:dyDescent="0.35">
      <c r="A586" s="8">
        <v>42573</v>
      </c>
      <c r="B586" s="26" t="s">
        <v>302</v>
      </c>
      <c r="C586" s="29">
        <f t="shared" si="47"/>
        <v>6</v>
      </c>
      <c r="D586" s="7">
        <v>0.6020833333333333</v>
      </c>
      <c r="E586" s="8">
        <v>42573</v>
      </c>
      <c r="F586" s="7">
        <v>0.61319444444444449</v>
      </c>
      <c r="G586" s="2" t="s">
        <v>10</v>
      </c>
      <c r="H586" s="2" t="s">
        <v>19</v>
      </c>
      <c r="I586" s="2" t="s">
        <v>20</v>
      </c>
      <c r="J586" s="2">
        <v>6.1</v>
      </c>
      <c r="K586" s="2" t="s">
        <v>12</v>
      </c>
      <c r="L586" s="13">
        <f t="shared" si="49"/>
        <v>1.1111111111111183E-2</v>
      </c>
      <c r="M586" s="3">
        <f t="shared" si="45"/>
        <v>16.000000000000103</v>
      </c>
      <c r="N586" s="5">
        <f t="shared" si="48"/>
        <v>0.26666666666666666</v>
      </c>
      <c r="O586" s="4">
        <f t="shared" si="46"/>
        <v>22.875</v>
      </c>
    </row>
    <row r="587" spans="1:15" x14ac:dyDescent="0.35">
      <c r="A587" s="8">
        <v>42573</v>
      </c>
      <c r="B587" s="26" t="s">
        <v>302</v>
      </c>
      <c r="C587" s="29">
        <f t="shared" si="47"/>
        <v>6</v>
      </c>
      <c r="D587" s="7">
        <v>0.65902777777777777</v>
      </c>
      <c r="E587" s="8">
        <v>42573</v>
      </c>
      <c r="F587" s="7">
        <v>0.68194444444444446</v>
      </c>
      <c r="G587" s="2" t="s">
        <v>10</v>
      </c>
      <c r="H587" s="2" t="s">
        <v>20</v>
      </c>
      <c r="I587" s="2" t="s">
        <v>19</v>
      </c>
      <c r="J587" s="2">
        <v>12.2</v>
      </c>
      <c r="K587" s="2" t="s">
        <v>13</v>
      </c>
      <c r="L587" s="13">
        <f t="shared" si="49"/>
        <v>2.2916666666666696E-2</v>
      </c>
      <c r="M587" s="3">
        <f t="shared" si="45"/>
        <v>33.000000000000043</v>
      </c>
      <c r="N587" s="5">
        <f t="shared" si="48"/>
        <v>0.55000000000000004</v>
      </c>
      <c r="O587" s="4">
        <f t="shared" si="46"/>
        <v>22.18181818181818</v>
      </c>
    </row>
    <row r="588" spans="1:15" x14ac:dyDescent="0.35">
      <c r="A588" s="8">
        <v>42573</v>
      </c>
      <c r="B588" s="26" t="s">
        <v>302</v>
      </c>
      <c r="C588" s="29">
        <f t="shared" si="47"/>
        <v>6</v>
      </c>
      <c r="D588" s="7">
        <v>0.7729166666666667</v>
      </c>
      <c r="E588" s="8">
        <v>42573</v>
      </c>
      <c r="F588" s="7">
        <v>0.78541666666666665</v>
      </c>
      <c r="G588" s="2" t="s">
        <v>10</v>
      </c>
      <c r="H588" s="2" t="s">
        <v>77</v>
      </c>
      <c r="I588" s="2" t="s">
        <v>42</v>
      </c>
      <c r="J588" s="2">
        <v>8</v>
      </c>
      <c r="K588" s="2" t="s">
        <v>13</v>
      </c>
      <c r="L588" s="13">
        <f t="shared" si="49"/>
        <v>1.2499999999999956E-2</v>
      </c>
      <c r="M588" s="3">
        <f t="shared" si="45"/>
        <v>17.999999999999936</v>
      </c>
      <c r="N588" s="5">
        <f t="shared" si="48"/>
        <v>0.3</v>
      </c>
      <c r="O588" s="4">
        <f t="shared" si="46"/>
        <v>26.666666666666668</v>
      </c>
    </row>
    <row r="589" spans="1:15" x14ac:dyDescent="0.35">
      <c r="A589" s="8">
        <v>42574</v>
      </c>
      <c r="B589" s="26" t="s">
        <v>302</v>
      </c>
      <c r="C589" s="29">
        <f t="shared" si="47"/>
        <v>7</v>
      </c>
      <c r="D589" s="7">
        <v>0.6020833333333333</v>
      </c>
      <c r="E589" s="8">
        <v>42574</v>
      </c>
      <c r="F589" s="7">
        <v>0.61388888888888893</v>
      </c>
      <c r="G589" s="2" t="s">
        <v>10</v>
      </c>
      <c r="H589" s="2" t="s">
        <v>19</v>
      </c>
      <c r="I589" s="2" t="s">
        <v>20</v>
      </c>
      <c r="J589" s="2">
        <v>4</v>
      </c>
      <c r="K589" s="2" t="s">
        <v>13</v>
      </c>
      <c r="L589" s="13">
        <f t="shared" si="49"/>
        <v>1.1805555555555625E-2</v>
      </c>
      <c r="M589" s="3">
        <f t="shared" si="45"/>
        <v>17.000000000000099</v>
      </c>
      <c r="N589" s="5">
        <f t="shared" si="48"/>
        <v>0.28333333333333333</v>
      </c>
      <c r="O589" s="4">
        <f t="shared" si="46"/>
        <v>14.117647058823529</v>
      </c>
    </row>
    <row r="590" spans="1:15" x14ac:dyDescent="0.35">
      <c r="A590" s="8">
        <v>42574</v>
      </c>
      <c r="B590" s="26" t="s">
        <v>302</v>
      </c>
      <c r="C590" s="29">
        <f t="shared" si="47"/>
        <v>7</v>
      </c>
      <c r="D590" s="7">
        <v>0.6166666666666667</v>
      </c>
      <c r="E590" s="8">
        <v>42574</v>
      </c>
      <c r="F590" s="7">
        <v>0.6333333333333333</v>
      </c>
      <c r="G590" s="2" t="s">
        <v>10</v>
      </c>
      <c r="H590" s="2" t="s">
        <v>20</v>
      </c>
      <c r="I590" s="2" t="s">
        <v>19</v>
      </c>
      <c r="J590" s="2">
        <v>9.5</v>
      </c>
      <c r="K590" s="2" t="s">
        <v>13</v>
      </c>
      <c r="L590" s="13">
        <f t="shared" si="49"/>
        <v>1.6666666666666607E-2</v>
      </c>
      <c r="M590" s="3">
        <f t="shared" si="45"/>
        <v>23.999999999999915</v>
      </c>
      <c r="N590" s="5">
        <f t="shared" si="48"/>
        <v>0.4</v>
      </c>
      <c r="O590" s="4">
        <f t="shared" si="46"/>
        <v>23.75</v>
      </c>
    </row>
    <row r="591" spans="1:15" x14ac:dyDescent="0.35">
      <c r="A591" s="8">
        <v>42574</v>
      </c>
      <c r="B591" s="26" t="s">
        <v>302</v>
      </c>
      <c r="C591" s="29">
        <f t="shared" si="47"/>
        <v>7</v>
      </c>
      <c r="D591" s="7">
        <v>0.63541666666666663</v>
      </c>
      <c r="E591" s="8">
        <v>42574</v>
      </c>
      <c r="F591" s="7">
        <v>0.64375000000000004</v>
      </c>
      <c r="G591" s="2" t="s">
        <v>10</v>
      </c>
      <c r="H591" s="2" t="s">
        <v>19</v>
      </c>
      <c r="I591" s="2" t="s">
        <v>20</v>
      </c>
      <c r="J591" s="2">
        <v>3</v>
      </c>
      <c r="K591" s="2" t="s">
        <v>13</v>
      </c>
      <c r="L591" s="13">
        <f t="shared" si="49"/>
        <v>8.3333333333334147E-3</v>
      </c>
      <c r="M591" s="3">
        <f t="shared" si="45"/>
        <v>12.000000000000117</v>
      </c>
      <c r="N591" s="5">
        <f t="shared" si="48"/>
        <v>0.2</v>
      </c>
      <c r="O591" s="4">
        <f t="shared" si="46"/>
        <v>15</v>
      </c>
    </row>
    <row r="592" spans="1:15" x14ac:dyDescent="0.35">
      <c r="A592" s="8">
        <v>42574</v>
      </c>
      <c r="B592" s="26" t="s">
        <v>302</v>
      </c>
      <c r="C592" s="29">
        <f t="shared" si="47"/>
        <v>7</v>
      </c>
      <c r="D592" s="7">
        <v>0.65972222222222221</v>
      </c>
      <c r="E592" s="8">
        <v>42574</v>
      </c>
      <c r="F592" s="7">
        <v>0.67361111111111116</v>
      </c>
      <c r="G592" s="2" t="s">
        <v>10</v>
      </c>
      <c r="H592" s="2" t="s">
        <v>20</v>
      </c>
      <c r="I592" s="2" t="s">
        <v>19</v>
      </c>
      <c r="J592" s="2">
        <v>6.3</v>
      </c>
      <c r="K592" s="2" t="s">
        <v>13</v>
      </c>
      <c r="L592" s="13">
        <f t="shared" si="49"/>
        <v>1.3888888888888951E-2</v>
      </c>
      <c r="M592" s="3">
        <f t="shared" si="45"/>
        <v>20.000000000000089</v>
      </c>
      <c r="N592" s="5">
        <f t="shared" si="48"/>
        <v>0.33333333333333331</v>
      </c>
      <c r="O592" s="4">
        <f t="shared" si="46"/>
        <v>18.900000000000002</v>
      </c>
    </row>
    <row r="593" spans="1:15" x14ac:dyDescent="0.35">
      <c r="A593" s="8">
        <v>42574</v>
      </c>
      <c r="B593" s="26" t="s">
        <v>302</v>
      </c>
      <c r="C593" s="29">
        <f t="shared" si="47"/>
        <v>7</v>
      </c>
      <c r="D593" s="7">
        <v>0.84513888888888888</v>
      </c>
      <c r="E593" s="8">
        <v>42574</v>
      </c>
      <c r="F593" s="7">
        <v>0.85624999999999996</v>
      </c>
      <c r="G593" s="2" t="s">
        <v>10</v>
      </c>
      <c r="H593" s="2" t="s">
        <v>19</v>
      </c>
      <c r="I593" s="2" t="s">
        <v>40</v>
      </c>
      <c r="J593" s="2">
        <v>10.4</v>
      </c>
      <c r="K593" s="2" t="s">
        <v>15</v>
      </c>
      <c r="L593" s="13">
        <f t="shared" si="49"/>
        <v>1.1111111111111072E-2</v>
      </c>
      <c r="M593" s="3">
        <f t="shared" si="45"/>
        <v>15.999999999999943</v>
      </c>
      <c r="N593" s="5">
        <f t="shared" si="48"/>
        <v>0.26666666666666666</v>
      </c>
      <c r="O593" s="4">
        <f t="shared" si="46"/>
        <v>39</v>
      </c>
    </row>
    <row r="594" spans="1:15" x14ac:dyDescent="0.35">
      <c r="A594" s="8">
        <v>42574</v>
      </c>
      <c r="B594" s="26" t="s">
        <v>302</v>
      </c>
      <c r="C594" s="29">
        <f t="shared" si="47"/>
        <v>7</v>
      </c>
      <c r="D594" s="7">
        <v>0.97083333333333333</v>
      </c>
      <c r="E594" s="8">
        <v>42574</v>
      </c>
      <c r="F594" s="7">
        <v>0.98819444444444449</v>
      </c>
      <c r="G594" s="2" t="s">
        <v>10</v>
      </c>
      <c r="H594" s="2" t="s">
        <v>40</v>
      </c>
      <c r="I594" s="2" t="s">
        <v>19</v>
      </c>
      <c r="J594" s="2">
        <v>9.9</v>
      </c>
      <c r="K594" s="2" t="s">
        <v>15</v>
      </c>
      <c r="L594" s="13">
        <f t="shared" si="49"/>
        <v>1.736111111111116E-2</v>
      </c>
      <c r="M594" s="3">
        <f t="shared" si="45"/>
        <v>25.000000000000071</v>
      </c>
      <c r="N594" s="5">
        <f t="shared" si="48"/>
        <v>0.41666666666666669</v>
      </c>
      <c r="O594" s="4">
        <f t="shared" si="46"/>
        <v>23.76</v>
      </c>
    </row>
    <row r="595" spans="1:15" x14ac:dyDescent="0.35">
      <c r="A595" s="8">
        <v>42576</v>
      </c>
      <c r="B595" s="26" t="s">
        <v>302</v>
      </c>
      <c r="C595" s="29">
        <f t="shared" si="47"/>
        <v>2</v>
      </c>
      <c r="D595" s="7">
        <v>0.44097222222222221</v>
      </c>
      <c r="E595" s="8">
        <v>42576</v>
      </c>
      <c r="F595" s="7">
        <v>0.44513888888888886</v>
      </c>
      <c r="G595" s="2" t="s">
        <v>10</v>
      </c>
      <c r="H595" s="2" t="s">
        <v>42</v>
      </c>
      <c r="I595" s="2" t="s">
        <v>120</v>
      </c>
      <c r="J595" s="2">
        <v>1.5</v>
      </c>
      <c r="K595" s="2" t="s">
        <v>13</v>
      </c>
      <c r="L595" s="13">
        <f t="shared" si="49"/>
        <v>4.1666666666666519E-3</v>
      </c>
      <c r="M595" s="3">
        <f t="shared" si="45"/>
        <v>5.9999999999999787</v>
      </c>
      <c r="N595" s="5">
        <f t="shared" si="48"/>
        <v>0.1</v>
      </c>
      <c r="O595" s="4">
        <f t="shared" si="46"/>
        <v>15</v>
      </c>
    </row>
    <row r="596" spans="1:15" x14ac:dyDescent="0.35">
      <c r="A596" s="8">
        <v>42576</v>
      </c>
      <c r="B596" s="26" t="s">
        <v>302</v>
      </c>
      <c r="C596" s="29">
        <f t="shared" si="47"/>
        <v>2</v>
      </c>
      <c r="D596" s="7">
        <v>0.44930555555555557</v>
      </c>
      <c r="E596" s="8">
        <v>42576</v>
      </c>
      <c r="F596" s="7">
        <v>0.45694444444444443</v>
      </c>
      <c r="G596" s="2" t="s">
        <v>10</v>
      </c>
      <c r="H596" s="2" t="s">
        <v>19</v>
      </c>
      <c r="I596" s="2" t="s">
        <v>20</v>
      </c>
      <c r="J596" s="2">
        <v>4.9000000000000004</v>
      </c>
      <c r="K596" s="2" t="s">
        <v>13</v>
      </c>
      <c r="L596" s="13">
        <f t="shared" si="49"/>
        <v>7.6388888888888618E-3</v>
      </c>
      <c r="M596" s="3">
        <f t="shared" si="45"/>
        <v>10.999999999999961</v>
      </c>
      <c r="N596" s="5">
        <f t="shared" si="48"/>
        <v>0.18333333333333332</v>
      </c>
      <c r="O596" s="4">
        <f t="shared" si="46"/>
        <v>26.72727272727273</v>
      </c>
    </row>
    <row r="597" spans="1:15" x14ac:dyDescent="0.35">
      <c r="A597" s="8">
        <v>42576</v>
      </c>
      <c r="B597" s="26" t="s">
        <v>302</v>
      </c>
      <c r="C597" s="29">
        <f t="shared" si="47"/>
        <v>2</v>
      </c>
      <c r="D597" s="7">
        <v>0.46111111111111114</v>
      </c>
      <c r="E597" s="8">
        <v>42576</v>
      </c>
      <c r="F597" s="7">
        <v>0.48125000000000001</v>
      </c>
      <c r="G597" s="2" t="s">
        <v>10</v>
      </c>
      <c r="H597" s="2" t="s">
        <v>20</v>
      </c>
      <c r="I597" s="2" t="s">
        <v>19</v>
      </c>
      <c r="J597" s="2">
        <v>7.9</v>
      </c>
      <c r="K597" s="2" t="s">
        <v>13</v>
      </c>
      <c r="L597" s="13">
        <f t="shared" si="49"/>
        <v>2.0138888888888873E-2</v>
      </c>
      <c r="M597" s="3">
        <f t="shared" si="45"/>
        <v>28.999999999999979</v>
      </c>
      <c r="N597" s="5">
        <f t="shared" si="48"/>
        <v>0.48333333333333334</v>
      </c>
      <c r="O597" s="4">
        <f t="shared" si="46"/>
        <v>16.344827586206897</v>
      </c>
    </row>
    <row r="598" spans="1:15" x14ac:dyDescent="0.35">
      <c r="A598" s="8">
        <v>42576</v>
      </c>
      <c r="B598" s="26" t="s">
        <v>302</v>
      </c>
      <c r="C598" s="29">
        <f t="shared" si="47"/>
        <v>2</v>
      </c>
      <c r="D598" s="7">
        <v>0.48402777777777778</v>
      </c>
      <c r="E598" s="8">
        <v>42576</v>
      </c>
      <c r="F598" s="7">
        <v>0.48888888888888887</v>
      </c>
      <c r="G598" s="2" t="s">
        <v>10</v>
      </c>
      <c r="H598" s="2" t="s">
        <v>120</v>
      </c>
      <c r="I598" s="2" t="s">
        <v>42</v>
      </c>
      <c r="J598" s="2">
        <v>1.7</v>
      </c>
      <c r="K598" s="2" t="s">
        <v>13</v>
      </c>
      <c r="L598" s="13">
        <f t="shared" si="49"/>
        <v>4.8611111111110938E-3</v>
      </c>
      <c r="M598" s="3">
        <f t="shared" si="45"/>
        <v>6.9999999999999751</v>
      </c>
      <c r="N598" s="5">
        <f t="shared" si="48"/>
        <v>0.11666666666666667</v>
      </c>
      <c r="O598" s="4">
        <f t="shared" si="46"/>
        <v>14.571428571428571</v>
      </c>
    </row>
    <row r="599" spans="1:15" x14ac:dyDescent="0.35">
      <c r="A599" s="8">
        <v>42577</v>
      </c>
      <c r="B599" s="26" t="s">
        <v>302</v>
      </c>
      <c r="C599" s="29">
        <f t="shared" si="47"/>
        <v>3</v>
      </c>
      <c r="D599" s="7">
        <v>0.65486111111111112</v>
      </c>
      <c r="E599" s="8">
        <v>42577</v>
      </c>
      <c r="F599" s="7">
        <v>0.65902777777777777</v>
      </c>
      <c r="G599" s="2" t="s">
        <v>10</v>
      </c>
      <c r="H599" s="2" t="s">
        <v>42</v>
      </c>
      <c r="I599" s="2" t="s">
        <v>48</v>
      </c>
      <c r="J599" s="2">
        <v>2.2000000000000002</v>
      </c>
      <c r="K599" s="2" t="s">
        <v>13</v>
      </c>
      <c r="L599" s="13">
        <f t="shared" si="49"/>
        <v>4.1666666666666519E-3</v>
      </c>
      <c r="M599" s="3">
        <f t="shared" si="45"/>
        <v>5.9999999999999787</v>
      </c>
      <c r="N599" s="5">
        <f t="shared" si="48"/>
        <v>0.1</v>
      </c>
      <c r="O599" s="4">
        <f t="shared" si="46"/>
        <v>22</v>
      </c>
    </row>
    <row r="600" spans="1:15" x14ac:dyDescent="0.35">
      <c r="A600" s="8">
        <v>42577</v>
      </c>
      <c r="B600" s="26" t="s">
        <v>302</v>
      </c>
      <c r="C600" s="29">
        <f t="shared" si="47"/>
        <v>3</v>
      </c>
      <c r="D600" s="7">
        <v>0.71805555555555556</v>
      </c>
      <c r="E600" s="8">
        <v>42577</v>
      </c>
      <c r="F600" s="7">
        <v>0.72499999999999998</v>
      </c>
      <c r="G600" s="2" t="s">
        <v>10</v>
      </c>
      <c r="H600" s="2" t="s">
        <v>48</v>
      </c>
      <c r="I600" s="2" t="s">
        <v>42</v>
      </c>
      <c r="J600" s="2">
        <v>2.1</v>
      </c>
      <c r="K600" s="2" t="s">
        <v>13</v>
      </c>
      <c r="L600" s="13">
        <f t="shared" si="49"/>
        <v>6.9444444444444198E-3</v>
      </c>
      <c r="M600" s="3">
        <f t="shared" si="45"/>
        <v>9.9999999999999645</v>
      </c>
      <c r="N600" s="5">
        <f t="shared" si="48"/>
        <v>0.16666666666666666</v>
      </c>
      <c r="O600" s="4">
        <f t="shared" si="46"/>
        <v>12.600000000000001</v>
      </c>
    </row>
    <row r="601" spans="1:15" x14ac:dyDescent="0.35">
      <c r="A601" s="8">
        <v>42577</v>
      </c>
      <c r="B601" s="26" t="s">
        <v>302</v>
      </c>
      <c r="C601" s="29">
        <f t="shared" si="47"/>
        <v>3</v>
      </c>
      <c r="D601" s="7">
        <v>0.86944444444444446</v>
      </c>
      <c r="E601" s="8">
        <v>42577</v>
      </c>
      <c r="F601" s="7">
        <v>0.875</v>
      </c>
      <c r="G601" s="2" t="s">
        <v>10</v>
      </c>
      <c r="H601" s="2" t="s">
        <v>19</v>
      </c>
      <c r="I601" s="2" t="s">
        <v>20</v>
      </c>
      <c r="J601" s="2">
        <v>2.5</v>
      </c>
      <c r="K601" s="2" t="s">
        <v>12</v>
      </c>
      <c r="L601" s="13">
        <f t="shared" si="49"/>
        <v>5.5555555555555358E-3</v>
      </c>
      <c r="M601" s="3">
        <f t="shared" si="45"/>
        <v>7.9999999999999716</v>
      </c>
      <c r="N601" s="5">
        <f t="shared" si="48"/>
        <v>0.13333333333333333</v>
      </c>
      <c r="O601" s="4">
        <f t="shared" si="46"/>
        <v>18.75</v>
      </c>
    </row>
    <row r="602" spans="1:15" x14ac:dyDescent="0.35">
      <c r="A602" s="8">
        <v>42577</v>
      </c>
      <c r="B602" s="26" t="s">
        <v>302</v>
      </c>
      <c r="C602" s="29">
        <f t="shared" si="47"/>
        <v>3</v>
      </c>
      <c r="D602" s="7">
        <v>0.93819444444444444</v>
      </c>
      <c r="E602" s="8">
        <v>42577</v>
      </c>
      <c r="F602" s="7">
        <v>0.94374999999999998</v>
      </c>
      <c r="G602" s="2" t="s">
        <v>10</v>
      </c>
      <c r="H602" s="2" t="s">
        <v>20</v>
      </c>
      <c r="I602" s="2" t="s">
        <v>19</v>
      </c>
      <c r="J602" s="2">
        <v>2.5</v>
      </c>
      <c r="K602" s="2" t="s">
        <v>12</v>
      </c>
      <c r="L602" s="13">
        <f t="shared" si="49"/>
        <v>5.5555555555555358E-3</v>
      </c>
      <c r="M602" s="3">
        <f t="shared" si="45"/>
        <v>7.9999999999999716</v>
      </c>
      <c r="N602" s="5">
        <f t="shared" si="48"/>
        <v>0.13333333333333333</v>
      </c>
      <c r="O602" s="4">
        <f t="shared" si="46"/>
        <v>18.75</v>
      </c>
    </row>
    <row r="603" spans="1:15" x14ac:dyDescent="0.35">
      <c r="A603" s="8">
        <v>42578</v>
      </c>
      <c r="B603" s="26" t="s">
        <v>302</v>
      </c>
      <c r="C603" s="29">
        <f t="shared" si="47"/>
        <v>4</v>
      </c>
      <c r="D603" s="7">
        <v>0.79722222222222228</v>
      </c>
      <c r="E603" s="8">
        <v>42578</v>
      </c>
      <c r="F603" s="7">
        <v>0.80555555555555558</v>
      </c>
      <c r="G603" s="2" t="s">
        <v>10</v>
      </c>
      <c r="H603" s="2" t="s">
        <v>19</v>
      </c>
      <c r="I603" s="2" t="s">
        <v>20</v>
      </c>
      <c r="J603" s="2">
        <v>2.8</v>
      </c>
      <c r="K603" s="2" t="s">
        <v>13</v>
      </c>
      <c r="L603" s="13">
        <f t="shared" si="49"/>
        <v>8.3333333333333037E-3</v>
      </c>
      <c r="M603" s="3">
        <f t="shared" si="45"/>
        <v>11.999999999999957</v>
      </c>
      <c r="N603" s="5">
        <f t="shared" si="48"/>
        <v>0.2</v>
      </c>
      <c r="O603" s="4">
        <f t="shared" si="46"/>
        <v>13.999999999999998</v>
      </c>
    </row>
    <row r="604" spans="1:15" x14ac:dyDescent="0.35">
      <c r="A604" s="8">
        <v>42578</v>
      </c>
      <c r="B604" s="26" t="s">
        <v>302</v>
      </c>
      <c r="C604" s="29">
        <f t="shared" si="47"/>
        <v>4</v>
      </c>
      <c r="D604" s="7">
        <v>0.89861111111111114</v>
      </c>
      <c r="E604" s="8">
        <v>42578</v>
      </c>
      <c r="F604" s="7">
        <v>0.9145833333333333</v>
      </c>
      <c r="G604" s="2" t="s">
        <v>10</v>
      </c>
      <c r="H604" s="2" t="s">
        <v>20</v>
      </c>
      <c r="I604" s="2" t="s">
        <v>44</v>
      </c>
      <c r="J604" s="2">
        <v>14.7</v>
      </c>
      <c r="K604" s="2" t="s">
        <v>13</v>
      </c>
      <c r="L604" s="13">
        <f t="shared" si="49"/>
        <v>1.5972222222222165E-2</v>
      </c>
      <c r="M604" s="3">
        <f t="shared" si="45"/>
        <v>22.999999999999918</v>
      </c>
      <c r="N604" s="5">
        <f t="shared" si="48"/>
        <v>0.38333333333333336</v>
      </c>
      <c r="O604" s="4">
        <f t="shared" si="46"/>
        <v>38.347826086956516</v>
      </c>
    </row>
    <row r="605" spans="1:15" x14ac:dyDescent="0.35">
      <c r="A605" s="8">
        <v>42578</v>
      </c>
      <c r="B605" s="26" t="s">
        <v>302</v>
      </c>
      <c r="C605" s="29">
        <f t="shared" si="47"/>
        <v>4</v>
      </c>
      <c r="D605" s="7">
        <v>0.91666666666666663</v>
      </c>
      <c r="E605" s="8">
        <v>42578</v>
      </c>
      <c r="F605" s="7">
        <v>0.93472222222222223</v>
      </c>
      <c r="G605" s="2" t="s">
        <v>10</v>
      </c>
      <c r="H605" s="2" t="s">
        <v>44</v>
      </c>
      <c r="I605" s="2" t="s">
        <v>20</v>
      </c>
      <c r="J605" s="2">
        <v>14.6</v>
      </c>
      <c r="K605" s="2" t="s">
        <v>13</v>
      </c>
      <c r="L605" s="13">
        <f t="shared" si="49"/>
        <v>1.8055555555555602E-2</v>
      </c>
      <c r="M605" s="3">
        <f t="shared" si="45"/>
        <v>26.000000000000068</v>
      </c>
      <c r="N605" s="5">
        <f t="shared" si="48"/>
        <v>0.43333333333333335</v>
      </c>
      <c r="O605" s="4">
        <f t="shared" si="46"/>
        <v>33.692307692307693</v>
      </c>
    </row>
    <row r="606" spans="1:15" x14ac:dyDescent="0.35">
      <c r="A606" s="8">
        <v>42579</v>
      </c>
      <c r="B606" s="26" t="s">
        <v>302</v>
      </c>
      <c r="C606" s="29">
        <f t="shared" si="47"/>
        <v>5</v>
      </c>
      <c r="D606" s="7">
        <v>2.7777777777777779E-3</v>
      </c>
      <c r="E606" s="8">
        <v>42579</v>
      </c>
      <c r="F606" s="7">
        <v>6.2500000000000003E-3</v>
      </c>
      <c r="G606" s="2" t="s">
        <v>10</v>
      </c>
      <c r="H606" s="2" t="s">
        <v>20</v>
      </c>
      <c r="I606" s="2" t="s">
        <v>19</v>
      </c>
      <c r="J606" s="2">
        <v>2.2999999999999998</v>
      </c>
      <c r="K606" s="2" t="s">
        <v>13</v>
      </c>
      <c r="L606" s="13">
        <f t="shared" si="49"/>
        <v>3.4722222222222225E-3</v>
      </c>
      <c r="M606" s="3">
        <f t="shared" si="45"/>
        <v>5.0000000000000009</v>
      </c>
      <c r="N606" s="5">
        <f t="shared" si="48"/>
        <v>8.3333333333333329E-2</v>
      </c>
      <c r="O606" s="4">
        <f t="shared" si="46"/>
        <v>27.599999999999998</v>
      </c>
    </row>
    <row r="607" spans="1:15" x14ac:dyDescent="0.35">
      <c r="A607" s="8">
        <v>42580</v>
      </c>
      <c r="B607" s="26" t="s">
        <v>302</v>
      </c>
      <c r="C607" s="29">
        <f t="shared" si="47"/>
        <v>6</v>
      </c>
      <c r="D607" s="7">
        <v>0.65625</v>
      </c>
      <c r="E607" s="8">
        <v>42580</v>
      </c>
      <c r="F607" s="7">
        <v>0.65763888888888888</v>
      </c>
      <c r="G607" s="2" t="s">
        <v>10</v>
      </c>
      <c r="H607" s="2" t="s">
        <v>42</v>
      </c>
      <c r="I607" s="2" t="s">
        <v>48</v>
      </c>
      <c r="J607" s="2">
        <v>2.2000000000000002</v>
      </c>
      <c r="K607" s="2" t="s">
        <v>13</v>
      </c>
      <c r="L607" s="13">
        <f t="shared" si="49"/>
        <v>1.388888888888884E-3</v>
      </c>
      <c r="M607" s="3">
        <f t="shared" si="45"/>
        <v>1.9999999999999929</v>
      </c>
      <c r="N607" s="5">
        <f t="shared" si="48"/>
        <v>3.3333333333333333E-2</v>
      </c>
      <c r="O607" s="4">
        <f t="shared" si="46"/>
        <v>66</v>
      </c>
    </row>
    <row r="608" spans="1:15" x14ac:dyDescent="0.35">
      <c r="A608" s="8">
        <v>42580</v>
      </c>
      <c r="B608" s="26" t="s">
        <v>302</v>
      </c>
      <c r="C608" s="29">
        <f t="shared" si="47"/>
        <v>6</v>
      </c>
      <c r="D608" s="7">
        <v>0.7270833333333333</v>
      </c>
      <c r="E608" s="8">
        <v>42580</v>
      </c>
      <c r="F608" s="7">
        <v>0.73958333333333337</v>
      </c>
      <c r="G608" s="2" t="s">
        <v>10</v>
      </c>
      <c r="H608" s="2" t="s">
        <v>48</v>
      </c>
      <c r="I608" s="2" t="s">
        <v>42</v>
      </c>
      <c r="J608" s="2">
        <v>2.2000000000000002</v>
      </c>
      <c r="K608" s="2" t="s">
        <v>12</v>
      </c>
      <c r="L608" s="13">
        <f t="shared" si="49"/>
        <v>1.2500000000000067E-2</v>
      </c>
      <c r="M608" s="3">
        <f t="shared" si="45"/>
        <v>18.000000000000096</v>
      </c>
      <c r="N608" s="5">
        <f t="shared" si="48"/>
        <v>0.3</v>
      </c>
      <c r="O608" s="4">
        <f t="shared" si="46"/>
        <v>7.3333333333333339</v>
      </c>
    </row>
    <row r="609" spans="1:15" x14ac:dyDescent="0.35">
      <c r="A609" s="8">
        <v>42581</v>
      </c>
      <c r="B609" s="26" t="s">
        <v>302</v>
      </c>
      <c r="C609" s="29">
        <f t="shared" si="47"/>
        <v>7</v>
      </c>
      <c r="D609" s="7">
        <v>0.70972222222222225</v>
      </c>
      <c r="E609" s="8">
        <v>42581</v>
      </c>
      <c r="F609" s="7">
        <v>0.7270833333333333</v>
      </c>
      <c r="G609" s="2" t="s">
        <v>10</v>
      </c>
      <c r="H609" s="2" t="s">
        <v>19</v>
      </c>
      <c r="I609" s="2" t="s">
        <v>40</v>
      </c>
      <c r="J609" s="2">
        <v>14</v>
      </c>
      <c r="K609" s="2" t="s">
        <v>13</v>
      </c>
      <c r="L609" s="13">
        <f t="shared" si="49"/>
        <v>1.7361111111111049E-2</v>
      </c>
      <c r="M609" s="3">
        <f t="shared" si="45"/>
        <v>24.999999999999911</v>
      </c>
      <c r="N609" s="5">
        <f t="shared" si="48"/>
        <v>0.41666666666666669</v>
      </c>
      <c r="O609" s="4">
        <f t="shared" si="46"/>
        <v>33.6</v>
      </c>
    </row>
    <row r="610" spans="1:15" x14ac:dyDescent="0.35">
      <c r="A610" s="8">
        <v>42581</v>
      </c>
      <c r="B610" s="26" t="s">
        <v>302</v>
      </c>
      <c r="C610" s="29">
        <f t="shared" si="47"/>
        <v>7</v>
      </c>
      <c r="D610" s="7">
        <v>0.88611111111111107</v>
      </c>
      <c r="E610" s="8">
        <v>42581</v>
      </c>
      <c r="F610" s="7">
        <v>0.90347222222222223</v>
      </c>
      <c r="G610" s="2" t="s">
        <v>10</v>
      </c>
      <c r="H610" s="2" t="s">
        <v>40</v>
      </c>
      <c r="I610" s="2" t="s">
        <v>19</v>
      </c>
      <c r="J610" s="2">
        <v>13.3</v>
      </c>
      <c r="K610" s="2" t="s">
        <v>13</v>
      </c>
      <c r="L610" s="13">
        <f t="shared" si="49"/>
        <v>1.736111111111116E-2</v>
      </c>
      <c r="M610" s="3">
        <f t="shared" si="45"/>
        <v>25.000000000000071</v>
      </c>
      <c r="N610" s="5">
        <f t="shared" si="48"/>
        <v>0.41666666666666669</v>
      </c>
      <c r="O610" s="4">
        <f t="shared" si="46"/>
        <v>31.92</v>
      </c>
    </row>
    <row r="611" spans="1:15" x14ac:dyDescent="0.35">
      <c r="A611" s="8">
        <v>42582</v>
      </c>
      <c r="B611" s="26" t="s">
        <v>302</v>
      </c>
      <c r="C611" s="29">
        <f t="shared" si="47"/>
        <v>1</v>
      </c>
      <c r="D611" s="7">
        <v>0.72916666666666663</v>
      </c>
      <c r="E611" s="8">
        <v>42582</v>
      </c>
      <c r="F611" s="7">
        <v>0.73402777777777772</v>
      </c>
      <c r="G611" s="2" t="s">
        <v>10</v>
      </c>
      <c r="H611" s="2" t="s">
        <v>48</v>
      </c>
      <c r="I611" s="2" t="s">
        <v>42</v>
      </c>
      <c r="J611" s="2">
        <v>1.8</v>
      </c>
      <c r="K611" s="2" t="s">
        <v>13</v>
      </c>
      <c r="L611" s="13">
        <f t="shared" si="49"/>
        <v>4.8611111111110938E-3</v>
      </c>
      <c r="M611" s="3">
        <f t="shared" si="45"/>
        <v>6.9999999999999751</v>
      </c>
      <c r="N611" s="5">
        <f t="shared" si="48"/>
        <v>0.11666666666666667</v>
      </c>
      <c r="O611" s="4">
        <f t="shared" si="46"/>
        <v>15.428571428571429</v>
      </c>
    </row>
    <row r="612" spans="1:15" x14ac:dyDescent="0.35">
      <c r="A612" s="8">
        <v>42583</v>
      </c>
      <c r="B612" s="26" t="s">
        <v>303</v>
      </c>
      <c r="C612" s="29">
        <f t="shared" si="47"/>
        <v>2</v>
      </c>
      <c r="D612" s="7">
        <v>0.53263888888888888</v>
      </c>
      <c r="E612" s="8">
        <v>42583</v>
      </c>
      <c r="F612" s="7">
        <v>0.5444444444444444</v>
      </c>
      <c r="G612" s="2" t="s">
        <v>10</v>
      </c>
      <c r="H612" s="2" t="s">
        <v>42</v>
      </c>
      <c r="I612" s="2" t="s">
        <v>181</v>
      </c>
      <c r="J612" s="2">
        <v>6.2</v>
      </c>
      <c r="K612" s="2" t="s">
        <v>13</v>
      </c>
      <c r="L612" s="13">
        <f t="shared" si="49"/>
        <v>1.1805555555555514E-2</v>
      </c>
      <c r="M612" s="3">
        <f t="shared" si="45"/>
        <v>16.99999999999994</v>
      </c>
      <c r="N612" s="5">
        <f t="shared" si="48"/>
        <v>0.28333333333333333</v>
      </c>
      <c r="O612" s="4">
        <f t="shared" si="46"/>
        <v>21.882352941176471</v>
      </c>
    </row>
    <row r="613" spans="1:15" x14ac:dyDescent="0.35">
      <c r="A613" s="8">
        <v>42583</v>
      </c>
      <c r="B613" s="26" t="s">
        <v>303</v>
      </c>
      <c r="C613" s="29">
        <f t="shared" si="47"/>
        <v>2</v>
      </c>
      <c r="D613" s="7">
        <v>0.54722222222222228</v>
      </c>
      <c r="E613" s="8">
        <v>42583</v>
      </c>
      <c r="F613" s="7">
        <v>0.55486111111111114</v>
      </c>
      <c r="G613" s="2" t="s">
        <v>10</v>
      </c>
      <c r="H613" s="2" t="s">
        <v>181</v>
      </c>
      <c r="I613" s="2" t="s">
        <v>180</v>
      </c>
      <c r="J613" s="2">
        <v>1.3</v>
      </c>
      <c r="K613" s="2" t="s">
        <v>13</v>
      </c>
      <c r="L613" s="13">
        <f t="shared" si="49"/>
        <v>7.6388888888888618E-3</v>
      </c>
      <c r="M613" s="3">
        <f t="shared" si="45"/>
        <v>10.999999999999961</v>
      </c>
      <c r="N613" s="5">
        <f t="shared" si="48"/>
        <v>0.18333333333333332</v>
      </c>
      <c r="O613" s="4">
        <f t="shared" si="46"/>
        <v>7.0909090909090917</v>
      </c>
    </row>
    <row r="614" spans="1:15" x14ac:dyDescent="0.35">
      <c r="A614" s="8">
        <v>42583</v>
      </c>
      <c r="B614" s="26" t="s">
        <v>303</v>
      </c>
      <c r="C614" s="29">
        <f t="shared" si="47"/>
        <v>2</v>
      </c>
      <c r="D614" s="7">
        <v>0.56111111111111112</v>
      </c>
      <c r="E614" s="8">
        <v>42583</v>
      </c>
      <c r="F614" s="7">
        <v>0.57361111111111107</v>
      </c>
      <c r="G614" s="2" t="s">
        <v>10</v>
      </c>
      <c r="H614" s="2" t="s">
        <v>180</v>
      </c>
      <c r="I614" s="2" t="s">
        <v>48</v>
      </c>
      <c r="J614" s="2">
        <v>1.9</v>
      </c>
      <c r="K614" s="2" t="s">
        <v>13</v>
      </c>
      <c r="L614" s="13">
        <f t="shared" si="49"/>
        <v>1.2499999999999956E-2</v>
      </c>
      <c r="M614" s="3">
        <f t="shared" si="45"/>
        <v>17.999999999999936</v>
      </c>
      <c r="N614" s="5">
        <f t="shared" si="48"/>
        <v>0.3</v>
      </c>
      <c r="O614" s="4">
        <f t="shared" si="46"/>
        <v>6.333333333333333</v>
      </c>
    </row>
    <row r="615" spans="1:15" x14ac:dyDescent="0.35">
      <c r="A615" s="8">
        <v>42583</v>
      </c>
      <c r="B615" s="26" t="s">
        <v>303</v>
      </c>
      <c r="C615" s="29">
        <f t="shared" si="47"/>
        <v>2</v>
      </c>
      <c r="D615" s="7">
        <v>0.57777777777777772</v>
      </c>
      <c r="E615" s="8">
        <v>42583</v>
      </c>
      <c r="F615" s="7">
        <v>0.59305555555555556</v>
      </c>
      <c r="G615" s="2" t="s">
        <v>10</v>
      </c>
      <c r="H615" s="2" t="s">
        <v>19</v>
      </c>
      <c r="I615" s="2" t="s">
        <v>52</v>
      </c>
      <c r="J615" s="2">
        <v>6.9</v>
      </c>
      <c r="K615" s="2" t="s">
        <v>13</v>
      </c>
      <c r="L615" s="13">
        <f t="shared" si="49"/>
        <v>1.5277777777777835E-2</v>
      </c>
      <c r="M615" s="3">
        <f t="shared" si="45"/>
        <v>22.000000000000082</v>
      </c>
      <c r="N615" s="5">
        <f t="shared" si="48"/>
        <v>0.36666666666666664</v>
      </c>
      <c r="O615" s="4">
        <f t="shared" si="46"/>
        <v>18.81818181818182</v>
      </c>
    </row>
    <row r="616" spans="1:15" x14ac:dyDescent="0.35">
      <c r="A616" s="8">
        <v>42583</v>
      </c>
      <c r="B616" s="26" t="s">
        <v>303</v>
      </c>
      <c r="C616" s="29">
        <f t="shared" si="47"/>
        <v>2</v>
      </c>
      <c r="D616" s="7">
        <v>0.65277777777777779</v>
      </c>
      <c r="E616" s="8">
        <v>42583</v>
      </c>
      <c r="F616" s="7">
        <v>0.65763888888888888</v>
      </c>
      <c r="G616" s="2" t="s">
        <v>10</v>
      </c>
      <c r="H616" s="2" t="s">
        <v>52</v>
      </c>
      <c r="I616" s="2" t="s">
        <v>19</v>
      </c>
      <c r="J616" s="2">
        <v>4.5999999999999996</v>
      </c>
      <c r="K616" s="2" t="s">
        <v>13</v>
      </c>
      <c r="L616" s="13">
        <f t="shared" si="49"/>
        <v>4.8611111111110938E-3</v>
      </c>
      <c r="M616" s="3">
        <f t="shared" si="45"/>
        <v>6.9999999999999751</v>
      </c>
      <c r="N616" s="5">
        <f t="shared" si="48"/>
        <v>0.11666666666666667</v>
      </c>
      <c r="O616" s="4">
        <f t="shared" si="46"/>
        <v>39.428571428571423</v>
      </c>
    </row>
    <row r="617" spans="1:15" x14ac:dyDescent="0.35">
      <c r="A617" s="8">
        <v>42583</v>
      </c>
      <c r="B617" s="26" t="s">
        <v>303</v>
      </c>
      <c r="C617" s="29">
        <f t="shared" si="47"/>
        <v>2</v>
      </c>
      <c r="D617" s="7">
        <v>0.6791666666666667</v>
      </c>
      <c r="E617" s="8">
        <v>42583</v>
      </c>
      <c r="F617" s="7">
        <v>0.68402777777777779</v>
      </c>
      <c r="G617" s="2" t="s">
        <v>10</v>
      </c>
      <c r="H617" s="2" t="s">
        <v>42</v>
      </c>
      <c r="I617" s="2" t="s">
        <v>58</v>
      </c>
      <c r="J617" s="2">
        <v>2.8</v>
      </c>
      <c r="K617" s="2" t="s">
        <v>13</v>
      </c>
      <c r="L617" s="13">
        <f t="shared" si="49"/>
        <v>4.8611111111110938E-3</v>
      </c>
      <c r="M617" s="3">
        <f t="shared" si="45"/>
        <v>6.9999999999999751</v>
      </c>
      <c r="N617" s="5">
        <f t="shared" si="48"/>
        <v>0.11666666666666667</v>
      </c>
      <c r="O617" s="4">
        <f t="shared" si="46"/>
        <v>23.999999999999996</v>
      </c>
    </row>
    <row r="618" spans="1:15" x14ac:dyDescent="0.35">
      <c r="A618" s="8">
        <v>42583</v>
      </c>
      <c r="B618" s="26" t="s">
        <v>303</v>
      </c>
      <c r="C618" s="29">
        <f t="shared" si="47"/>
        <v>2</v>
      </c>
      <c r="D618" s="7">
        <v>0.68680555555555556</v>
      </c>
      <c r="E618" s="8">
        <v>42583</v>
      </c>
      <c r="F618" s="7">
        <v>0.70763888888888893</v>
      </c>
      <c r="G618" s="2" t="s">
        <v>10</v>
      </c>
      <c r="H618" s="2" t="s">
        <v>19</v>
      </c>
      <c r="I618" s="2" t="s">
        <v>20</v>
      </c>
      <c r="J618" s="2">
        <v>9.1</v>
      </c>
      <c r="K618" s="2" t="s">
        <v>13</v>
      </c>
      <c r="L618" s="13">
        <f t="shared" si="49"/>
        <v>2.083333333333337E-2</v>
      </c>
      <c r="M618" s="3">
        <f t="shared" si="45"/>
        <v>30.000000000000053</v>
      </c>
      <c r="N618" s="5">
        <f t="shared" si="48"/>
        <v>0.5</v>
      </c>
      <c r="O618" s="4">
        <f t="shared" si="46"/>
        <v>18.2</v>
      </c>
    </row>
    <row r="619" spans="1:15" x14ac:dyDescent="0.35">
      <c r="A619" s="8">
        <v>42583</v>
      </c>
      <c r="B619" s="26" t="s">
        <v>303</v>
      </c>
      <c r="C619" s="29">
        <f t="shared" si="47"/>
        <v>2</v>
      </c>
      <c r="D619" s="7">
        <v>0.72430555555555554</v>
      </c>
      <c r="E619" s="8">
        <v>42583</v>
      </c>
      <c r="F619" s="7">
        <v>0.74652777777777779</v>
      </c>
      <c r="G619" s="2" t="s">
        <v>10</v>
      </c>
      <c r="H619" s="2" t="s">
        <v>20</v>
      </c>
      <c r="I619" s="2" t="s">
        <v>19</v>
      </c>
      <c r="J619" s="2">
        <v>8.1</v>
      </c>
      <c r="K619" s="2" t="s">
        <v>13</v>
      </c>
      <c r="L619" s="13">
        <f t="shared" si="49"/>
        <v>2.2222222222222254E-2</v>
      </c>
      <c r="M619" s="3">
        <f t="shared" si="45"/>
        <v>32.000000000000043</v>
      </c>
      <c r="N619" s="5">
        <f t="shared" si="48"/>
        <v>0.53333333333333333</v>
      </c>
      <c r="O619" s="4">
        <f t="shared" si="46"/>
        <v>15.1875</v>
      </c>
    </row>
    <row r="620" spans="1:15" x14ac:dyDescent="0.35">
      <c r="A620" s="8">
        <v>42584</v>
      </c>
      <c r="B620" s="26" t="s">
        <v>303</v>
      </c>
      <c r="C620" s="29">
        <f t="shared" si="47"/>
        <v>3</v>
      </c>
      <c r="D620" s="7">
        <v>0.34097222222222223</v>
      </c>
      <c r="E620" s="8">
        <v>42584</v>
      </c>
      <c r="F620" s="7">
        <v>0.35555555555555557</v>
      </c>
      <c r="G620" s="2" t="s">
        <v>10</v>
      </c>
      <c r="H620" s="2" t="s">
        <v>19</v>
      </c>
      <c r="I620" s="2" t="s">
        <v>20</v>
      </c>
      <c r="J620" s="2">
        <v>8.4</v>
      </c>
      <c r="K620" s="2" t="s">
        <v>15</v>
      </c>
      <c r="L620" s="13">
        <f t="shared" si="49"/>
        <v>1.4583333333333337E-2</v>
      </c>
      <c r="M620" s="3">
        <f t="shared" si="45"/>
        <v>21.000000000000007</v>
      </c>
      <c r="N620" s="5">
        <f t="shared" si="48"/>
        <v>0.35</v>
      </c>
      <c r="O620" s="4">
        <f t="shared" si="46"/>
        <v>24.000000000000004</v>
      </c>
    </row>
    <row r="621" spans="1:15" x14ac:dyDescent="0.35">
      <c r="A621" s="8">
        <v>42584</v>
      </c>
      <c r="B621" s="26" t="s">
        <v>303</v>
      </c>
      <c r="C621" s="29">
        <f t="shared" si="47"/>
        <v>3</v>
      </c>
      <c r="D621" s="7">
        <v>0.49375000000000002</v>
      </c>
      <c r="E621" s="8">
        <v>42584</v>
      </c>
      <c r="F621" s="7">
        <v>0.51041666666666663</v>
      </c>
      <c r="G621" s="2" t="s">
        <v>10</v>
      </c>
      <c r="H621" s="2" t="s">
        <v>182</v>
      </c>
      <c r="I621" s="2" t="s">
        <v>183</v>
      </c>
      <c r="J621" s="2">
        <v>4.9000000000000004</v>
      </c>
      <c r="K621" s="2" t="s">
        <v>13</v>
      </c>
      <c r="L621" s="13">
        <f t="shared" si="49"/>
        <v>1.6666666666666607E-2</v>
      </c>
      <c r="M621" s="3">
        <f t="shared" si="45"/>
        <v>23.999999999999915</v>
      </c>
      <c r="N621" s="5">
        <f t="shared" si="48"/>
        <v>0.4</v>
      </c>
      <c r="O621" s="4">
        <f t="shared" si="46"/>
        <v>12.25</v>
      </c>
    </row>
    <row r="622" spans="1:15" x14ac:dyDescent="0.35">
      <c r="A622" s="8">
        <v>42584</v>
      </c>
      <c r="B622" s="26" t="s">
        <v>303</v>
      </c>
      <c r="C622" s="29">
        <f t="shared" si="47"/>
        <v>3</v>
      </c>
      <c r="D622" s="7">
        <v>0.80208333333333337</v>
      </c>
      <c r="E622" s="8">
        <v>42584</v>
      </c>
      <c r="F622" s="7">
        <v>0.80763888888888891</v>
      </c>
      <c r="G622" s="2" t="s">
        <v>10</v>
      </c>
      <c r="H622" s="2" t="s">
        <v>184</v>
      </c>
      <c r="I622" s="2" t="s">
        <v>185</v>
      </c>
      <c r="J622" s="2">
        <v>1</v>
      </c>
      <c r="K622" s="2" t="s">
        <v>13</v>
      </c>
      <c r="L622" s="13">
        <f t="shared" si="49"/>
        <v>5.5555555555555358E-3</v>
      </c>
      <c r="M622" s="3">
        <f t="shared" si="45"/>
        <v>7.9999999999999716</v>
      </c>
      <c r="N622" s="5">
        <f t="shared" si="48"/>
        <v>0.13333333333333333</v>
      </c>
      <c r="O622" s="4">
        <f t="shared" si="46"/>
        <v>7.5</v>
      </c>
    </row>
    <row r="623" spans="1:15" x14ac:dyDescent="0.35">
      <c r="A623" s="8">
        <v>42584</v>
      </c>
      <c r="B623" s="26" t="s">
        <v>303</v>
      </c>
      <c r="C623" s="29">
        <f t="shared" si="47"/>
        <v>3</v>
      </c>
      <c r="D623" s="7">
        <v>0.89097222222222228</v>
      </c>
      <c r="E623" s="8">
        <v>42584</v>
      </c>
      <c r="F623" s="7">
        <v>0.89513888888888893</v>
      </c>
      <c r="G623" s="2" t="s">
        <v>10</v>
      </c>
      <c r="H623" s="2" t="s">
        <v>185</v>
      </c>
      <c r="I623" s="2" t="s">
        <v>184</v>
      </c>
      <c r="J623" s="2">
        <v>1</v>
      </c>
      <c r="K623" s="2" t="s">
        <v>13</v>
      </c>
      <c r="L623" s="13">
        <f t="shared" si="49"/>
        <v>4.1666666666666519E-3</v>
      </c>
      <c r="M623" s="3">
        <f t="shared" si="45"/>
        <v>5.9999999999999787</v>
      </c>
      <c r="N623" s="5">
        <f t="shared" si="48"/>
        <v>0.1</v>
      </c>
      <c r="O623" s="4">
        <f t="shared" si="46"/>
        <v>10</v>
      </c>
    </row>
    <row r="624" spans="1:15" x14ac:dyDescent="0.35">
      <c r="A624" s="8">
        <v>42585</v>
      </c>
      <c r="B624" s="26" t="s">
        <v>303</v>
      </c>
      <c r="C624" s="29">
        <f t="shared" si="47"/>
        <v>4</v>
      </c>
      <c r="D624" s="7">
        <v>0.53194444444444444</v>
      </c>
      <c r="E624" s="8">
        <v>42585</v>
      </c>
      <c r="F624" s="7">
        <v>0.54166666666666663</v>
      </c>
      <c r="G624" s="2" t="s">
        <v>10</v>
      </c>
      <c r="H624" s="2" t="s">
        <v>186</v>
      </c>
      <c r="I624" s="2" t="s">
        <v>187</v>
      </c>
      <c r="J624" s="2">
        <v>2</v>
      </c>
      <c r="K624" s="2" t="s">
        <v>13</v>
      </c>
      <c r="L624" s="13">
        <f t="shared" si="49"/>
        <v>9.7222222222221877E-3</v>
      </c>
      <c r="M624" s="3">
        <f t="shared" si="45"/>
        <v>13.99999999999995</v>
      </c>
      <c r="N624" s="5">
        <f t="shared" si="48"/>
        <v>0.23333333333333334</v>
      </c>
      <c r="O624" s="4">
        <f t="shared" si="46"/>
        <v>8.5714285714285712</v>
      </c>
    </row>
    <row r="625" spans="1:15" x14ac:dyDescent="0.35">
      <c r="A625" s="8">
        <v>42585</v>
      </c>
      <c r="B625" s="26" t="s">
        <v>303</v>
      </c>
      <c r="C625" s="29">
        <f t="shared" si="47"/>
        <v>4</v>
      </c>
      <c r="D625" s="7">
        <v>0.62430555555555556</v>
      </c>
      <c r="E625" s="8">
        <v>42585</v>
      </c>
      <c r="F625" s="7">
        <v>0.62708333333333333</v>
      </c>
      <c r="G625" s="2" t="s">
        <v>10</v>
      </c>
      <c r="H625" s="2" t="s">
        <v>185</v>
      </c>
      <c r="I625" s="2" t="s">
        <v>184</v>
      </c>
      <c r="J625" s="2">
        <v>1.1000000000000001</v>
      </c>
      <c r="K625" s="2" t="s">
        <v>13</v>
      </c>
      <c r="L625" s="13">
        <f t="shared" si="49"/>
        <v>2.7777777777777679E-3</v>
      </c>
      <c r="M625" s="3">
        <f t="shared" si="45"/>
        <v>3.9999999999999858</v>
      </c>
      <c r="N625" s="5">
        <f t="shared" si="48"/>
        <v>6.6666666666666666E-2</v>
      </c>
      <c r="O625" s="4">
        <f t="shared" si="46"/>
        <v>16.5</v>
      </c>
    </row>
    <row r="626" spans="1:15" x14ac:dyDescent="0.35">
      <c r="A626" s="8">
        <v>42585</v>
      </c>
      <c r="B626" s="26" t="s">
        <v>303</v>
      </c>
      <c r="C626" s="29">
        <f t="shared" si="47"/>
        <v>4</v>
      </c>
      <c r="D626" s="7">
        <v>0.66666666666666663</v>
      </c>
      <c r="E626" s="8">
        <v>42585</v>
      </c>
      <c r="F626" s="7">
        <v>0.6694444444444444</v>
      </c>
      <c r="G626" s="2" t="s">
        <v>10</v>
      </c>
      <c r="H626" s="2" t="s">
        <v>184</v>
      </c>
      <c r="I626" s="2" t="s">
        <v>35</v>
      </c>
      <c r="J626" s="2">
        <v>1.5</v>
      </c>
      <c r="K626" s="2" t="s">
        <v>13</v>
      </c>
      <c r="L626" s="13">
        <f t="shared" si="49"/>
        <v>2.7777777777777679E-3</v>
      </c>
      <c r="M626" s="3">
        <f t="shared" si="45"/>
        <v>3.9999999999999858</v>
      </c>
      <c r="N626" s="5">
        <f t="shared" si="48"/>
        <v>6.6666666666666666E-2</v>
      </c>
      <c r="O626" s="4">
        <f t="shared" si="46"/>
        <v>22.5</v>
      </c>
    </row>
    <row r="627" spans="1:15" x14ac:dyDescent="0.35">
      <c r="A627" s="8">
        <v>42587</v>
      </c>
      <c r="B627" s="26" t="s">
        <v>303</v>
      </c>
      <c r="C627" s="29">
        <f t="shared" si="47"/>
        <v>6</v>
      </c>
      <c r="D627" s="7">
        <v>0.72430555555555554</v>
      </c>
      <c r="E627" s="8">
        <v>42587</v>
      </c>
      <c r="F627" s="7">
        <v>0.72916666666666663</v>
      </c>
      <c r="G627" s="2" t="s">
        <v>10</v>
      </c>
      <c r="H627" s="2" t="s">
        <v>188</v>
      </c>
      <c r="I627" s="2" t="s">
        <v>184</v>
      </c>
      <c r="J627" s="2">
        <v>1.3</v>
      </c>
      <c r="K627" s="2" t="s">
        <v>13</v>
      </c>
      <c r="L627" s="13">
        <f t="shared" si="49"/>
        <v>4.8611111111110938E-3</v>
      </c>
      <c r="M627" s="3">
        <f t="shared" si="45"/>
        <v>6.9999999999999751</v>
      </c>
      <c r="N627" s="5">
        <f t="shared" si="48"/>
        <v>0.11666666666666667</v>
      </c>
      <c r="O627" s="4">
        <f t="shared" si="46"/>
        <v>11.142857142857142</v>
      </c>
    </row>
    <row r="628" spans="1:15" x14ac:dyDescent="0.35">
      <c r="A628" s="8">
        <v>42587</v>
      </c>
      <c r="B628" s="26" t="s">
        <v>303</v>
      </c>
      <c r="C628" s="29">
        <f t="shared" si="47"/>
        <v>6</v>
      </c>
      <c r="D628" s="7">
        <v>0.76180555555555551</v>
      </c>
      <c r="E628" s="8">
        <v>42587</v>
      </c>
      <c r="F628" s="7">
        <v>0.76458333333333328</v>
      </c>
      <c r="G628" s="2" t="s">
        <v>10</v>
      </c>
      <c r="H628" s="2" t="s">
        <v>184</v>
      </c>
      <c r="I628" s="2" t="s">
        <v>189</v>
      </c>
      <c r="J628" s="2">
        <v>1.8</v>
      </c>
      <c r="K628" s="2" t="s">
        <v>13</v>
      </c>
      <c r="L628" s="13">
        <f t="shared" si="49"/>
        <v>2.7777777777777679E-3</v>
      </c>
      <c r="M628" s="3">
        <f t="shared" si="45"/>
        <v>3.9999999999999858</v>
      </c>
      <c r="N628" s="5">
        <f t="shared" si="48"/>
        <v>6.6666666666666666E-2</v>
      </c>
      <c r="O628" s="4">
        <f t="shared" si="46"/>
        <v>27</v>
      </c>
    </row>
    <row r="629" spans="1:15" x14ac:dyDescent="0.35">
      <c r="A629" s="8">
        <v>42587</v>
      </c>
      <c r="B629" s="26" t="s">
        <v>303</v>
      </c>
      <c r="C629" s="29">
        <f t="shared" si="47"/>
        <v>6</v>
      </c>
      <c r="D629" s="7">
        <v>0.80347222222222225</v>
      </c>
      <c r="E629" s="8">
        <v>42587</v>
      </c>
      <c r="F629" s="7">
        <v>0.81041666666666667</v>
      </c>
      <c r="G629" s="2" t="s">
        <v>10</v>
      </c>
      <c r="H629" s="2" t="s">
        <v>189</v>
      </c>
      <c r="I629" s="2" t="s">
        <v>184</v>
      </c>
      <c r="J629" s="2">
        <v>1.5</v>
      </c>
      <c r="K629" s="2" t="s">
        <v>13</v>
      </c>
      <c r="L629" s="13">
        <f t="shared" si="49"/>
        <v>6.9444444444444198E-3</v>
      </c>
      <c r="M629" s="3">
        <f t="shared" si="45"/>
        <v>9.9999999999999645</v>
      </c>
      <c r="N629" s="5">
        <f t="shared" si="48"/>
        <v>0.16666666666666666</v>
      </c>
      <c r="O629" s="4">
        <f t="shared" si="46"/>
        <v>9</v>
      </c>
    </row>
    <row r="630" spans="1:15" x14ac:dyDescent="0.35">
      <c r="A630" s="8">
        <v>42588</v>
      </c>
      <c r="B630" s="26" t="s">
        <v>303</v>
      </c>
      <c r="C630" s="29">
        <f t="shared" si="47"/>
        <v>7</v>
      </c>
      <c r="D630" s="7">
        <v>0.27777777777777779</v>
      </c>
      <c r="E630" s="8">
        <v>42588</v>
      </c>
      <c r="F630" s="7">
        <v>0.2902777777777778</v>
      </c>
      <c r="G630" s="2" t="s">
        <v>10</v>
      </c>
      <c r="H630" s="2" t="s">
        <v>183</v>
      </c>
      <c r="I630" s="2" t="s">
        <v>182</v>
      </c>
      <c r="J630" s="2">
        <v>6.6</v>
      </c>
      <c r="K630" s="2" t="s">
        <v>13</v>
      </c>
      <c r="L630" s="13">
        <f t="shared" si="49"/>
        <v>1.2500000000000011E-2</v>
      </c>
      <c r="M630" s="3">
        <f t="shared" si="45"/>
        <v>18.000000000000014</v>
      </c>
      <c r="N630" s="5">
        <f t="shared" si="48"/>
        <v>0.3</v>
      </c>
      <c r="O630" s="4">
        <f t="shared" si="46"/>
        <v>22</v>
      </c>
    </row>
    <row r="631" spans="1:15" x14ac:dyDescent="0.35">
      <c r="A631" s="8">
        <v>42588</v>
      </c>
      <c r="B631" s="26" t="s">
        <v>303</v>
      </c>
      <c r="C631" s="29">
        <f t="shared" si="47"/>
        <v>7</v>
      </c>
      <c r="D631" s="7">
        <v>0.39652777777777776</v>
      </c>
      <c r="E631" s="8">
        <v>42588</v>
      </c>
      <c r="F631" s="7">
        <v>0.41180555555555554</v>
      </c>
      <c r="G631" s="2" t="s">
        <v>10</v>
      </c>
      <c r="H631" s="2" t="s">
        <v>20</v>
      </c>
      <c r="I631" s="2" t="s">
        <v>19</v>
      </c>
      <c r="J631" s="2">
        <v>8</v>
      </c>
      <c r="K631" s="2" t="s">
        <v>13</v>
      </c>
      <c r="L631" s="13">
        <f t="shared" si="49"/>
        <v>1.5277777777777779E-2</v>
      </c>
      <c r="M631" s="3">
        <f t="shared" si="45"/>
        <v>22</v>
      </c>
      <c r="N631" s="5">
        <f t="shared" si="48"/>
        <v>0.36666666666666664</v>
      </c>
      <c r="O631" s="4">
        <f t="shared" si="46"/>
        <v>21.81818181818182</v>
      </c>
    </row>
    <row r="632" spans="1:15" x14ac:dyDescent="0.35">
      <c r="A632" s="8">
        <v>42589</v>
      </c>
      <c r="B632" s="26" t="s">
        <v>303</v>
      </c>
      <c r="C632" s="29">
        <f t="shared" si="47"/>
        <v>1</v>
      </c>
      <c r="D632" s="7">
        <v>0.71805555555555556</v>
      </c>
      <c r="E632" s="8">
        <v>42589</v>
      </c>
      <c r="F632" s="7">
        <v>0.72430555555555554</v>
      </c>
      <c r="G632" s="2" t="s">
        <v>10</v>
      </c>
      <c r="H632" s="2" t="s">
        <v>42</v>
      </c>
      <c r="I632" s="2" t="s">
        <v>58</v>
      </c>
      <c r="J632" s="2">
        <v>2.7</v>
      </c>
      <c r="K632" s="2" t="s">
        <v>13</v>
      </c>
      <c r="L632" s="13">
        <f t="shared" si="49"/>
        <v>6.2499999999999778E-3</v>
      </c>
      <c r="M632" s="3">
        <f t="shared" si="45"/>
        <v>8.999999999999968</v>
      </c>
      <c r="N632" s="5">
        <f t="shared" si="48"/>
        <v>0.15</v>
      </c>
      <c r="O632" s="4">
        <f t="shared" si="46"/>
        <v>18.000000000000004</v>
      </c>
    </row>
    <row r="633" spans="1:15" x14ac:dyDescent="0.35">
      <c r="A633" s="8">
        <v>42589</v>
      </c>
      <c r="B633" s="26" t="s">
        <v>303</v>
      </c>
      <c r="C633" s="29">
        <f t="shared" si="47"/>
        <v>1</v>
      </c>
      <c r="D633" s="7">
        <v>0.72777777777777775</v>
      </c>
      <c r="E633" s="8">
        <v>42589</v>
      </c>
      <c r="F633" s="7">
        <v>0.73819444444444449</v>
      </c>
      <c r="G633" s="2" t="s">
        <v>10</v>
      </c>
      <c r="H633" s="2" t="s">
        <v>58</v>
      </c>
      <c r="I633" s="2" t="s">
        <v>42</v>
      </c>
      <c r="J633" s="2">
        <v>2.7</v>
      </c>
      <c r="K633" s="2" t="s">
        <v>17</v>
      </c>
      <c r="L633" s="13">
        <f t="shared" si="49"/>
        <v>1.0416666666666741E-2</v>
      </c>
      <c r="M633" s="3">
        <f t="shared" si="45"/>
        <v>15.000000000000107</v>
      </c>
      <c r="N633" s="5">
        <f t="shared" si="48"/>
        <v>0.25</v>
      </c>
      <c r="O633" s="4">
        <f t="shared" si="46"/>
        <v>10.8</v>
      </c>
    </row>
    <row r="634" spans="1:15" x14ac:dyDescent="0.35">
      <c r="A634" s="8">
        <v>42589</v>
      </c>
      <c r="B634" s="26" t="s">
        <v>303</v>
      </c>
      <c r="C634" s="29">
        <f t="shared" si="47"/>
        <v>1</v>
      </c>
      <c r="D634" s="7">
        <v>0.76180555555555551</v>
      </c>
      <c r="E634" s="8">
        <v>42589</v>
      </c>
      <c r="F634" s="7">
        <v>0.76597222222222228</v>
      </c>
      <c r="G634" s="2" t="s">
        <v>10</v>
      </c>
      <c r="H634" s="2" t="s">
        <v>19</v>
      </c>
      <c r="I634" s="2" t="s">
        <v>20</v>
      </c>
      <c r="J634" s="2">
        <v>2.5</v>
      </c>
      <c r="K634" s="2" t="s">
        <v>13</v>
      </c>
      <c r="L634" s="13">
        <f t="shared" si="49"/>
        <v>4.1666666666667629E-3</v>
      </c>
      <c r="M634" s="3">
        <f t="shared" si="45"/>
        <v>6.0000000000001386</v>
      </c>
      <c r="N634" s="5">
        <f t="shared" si="48"/>
        <v>0.1</v>
      </c>
      <c r="O634" s="4">
        <f t="shared" si="46"/>
        <v>25</v>
      </c>
    </row>
    <row r="635" spans="1:15" x14ac:dyDescent="0.35">
      <c r="A635" s="8">
        <v>42589</v>
      </c>
      <c r="B635" s="26" t="s">
        <v>303</v>
      </c>
      <c r="C635" s="29">
        <f t="shared" si="47"/>
        <v>1</v>
      </c>
      <c r="D635" s="7">
        <v>0.84375</v>
      </c>
      <c r="E635" s="8">
        <v>42589</v>
      </c>
      <c r="F635" s="7">
        <v>0.84930555555555554</v>
      </c>
      <c r="G635" s="2" t="s">
        <v>10</v>
      </c>
      <c r="H635" s="2" t="s">
        <v>20</v>
      </c>
      <c r="I635" s="2" t="s">
        <v>19</v>
      </c>
      <c r="J635" s="2">
        <v>2.5</v>
      </c>
      <c r="K635" s="2" t="s">
        <v>12</v>
      </c>
      <c r="L635" s="13">
        <f t="shared" si="49"/>
        <v>5.5555555555555358E-3</v>
      </c>
      <c r="M635" s="3">
        <f t="shared" si="45"/>
        <v>7.9999999999999716</v>
      </c>
      <c r="N635" s="5">
        <f t="shared" si="48"/>
        <v>0.13333333333333333</v>
      </c>
      <c r="O635" s="4">
        <f t="shared" si="46"/>
        <v>18.75</v>
      </c>
    </row>
    <row r="636" spans="1:15" x14ac:dyDescent="0.35">
      <c r="A636" s="8">
        <v>42590</v>
      </c>
      <c r="B636" s="26" t="s">
        <v>303</v>
      </c>
      <c r="C636" s="29">
        <f t="shared" si="47"/>
        <v>2</v>
      </c>
      <c r="D636" s="7">
        <v>0.67847222222222225</v>
      </c>
      <c r="E636" s="8">
        <v>42590</v>
      </c>
      <c r="F636" s="7">
        <v>0.68819444444444444</v>
      </c>
      <c r="G636" s="2" t="s">
        <v>10</v>
      </c>
      <c r="H636" s="2" t="s">
        <v>42</v>
      </c>
      <c r="I636" s="2" t="s">
        <v>41</v>
      </c>
      <c r="J636" s="2">
        <v>5.2</v>
      </c>
      <c r="K636" s="2" t="s">
        <v>13</v>
      </c>
      <c r="L636" s="13">
        <f t="shared" si="49"/>
        <v>9.7222222222221877E-3</v>
      </c>
      <c r="M636" s="3">
        <f t="shared" si="45"/>
        <v>13.99999999999995</v>
      </c>
      <c r="N636" s="5">
        <f t="shared" si="48"/>
        <v>0.23333333333333334</v>
      </c>
      <c r="O636" s="4">
        <f t="shared" si="46"/>
        <v>22.285714285714285</v>
      </c>
    </row>
    <row r="637" spans="1:15" x14ac:dyDescent="0.35">
      <c r="A637" s="8">
        <v>42590</v>
      </c>
      <c r="B637" s="26" t="s">
        <v>303</v>
      </c>
      <c r="C637" s="29">
        <f t="shared" si="47"/>
        <v>2</v>
      </c>
      <c r="D637" s="7">
        <v>0.69236111111111109</v>
      </c>
      <c r="E637" s="8">
        <v>42590</v>
      </c>
      <c r="F637" s="7">
        <v>0.70138888888888884</v>
      </c>
      <c r="G637" s="2" t="s">
        <v>10</v>
      </c>
      <c r="H637" s="2" t="s">
        <v>41</v>
      </c>
      <c r="I637" s="2" t="s">
        <v>58</v>
      </c>
      <c r="J637" s="2">
        <v>4</v>
      </c>
      <c r="K637" s="2" t="s">
        <v>13</v>
      </c>
      <c r="L637" s="13">
        <f t="shared" si="49"/>
        <v>9.0277777777777457E-3</v>
      </c>
      <c r="M637" s="3">
        <f t="shared" si="45"/>
        <v>12.999999999999954</v>
      </c>
      <c r="N637" s="5">
        <f t="shared" si="48"/>
        <v>0.21666666666666667</v>
      </c>
      <c r="O637" s="4">
        <f t="shared" si="46"/>
        <v>18.46153846153846</v>
      </c>
    </row>
    <row r="638" spans="1:15" x14ac:dyDescent="0.35">
      <c r="A638" s="8">
        <v>42590</v>
      </c>
      <c r="B638" s="26" t="s">
        <v>303</v>
      </c>
      <c r="C638" s="29">
        <f t="shared" si="47"/>
        <v>2</v>
      </c>
      <c r="D638" s="7">
        <v>0.70972222222222225</v>
      </c>
      <c r="E638" s="8">
        <v>42590</v>
      </c>
      <c r="F638" s="7">
        <v>0.71736111111111112</v>
      </c>
      <c r="G638" s="2" t="s">
        <v>10</v>
      </c>
      <c r="H638" s="2" t="s">
        <v>58</v>
      </c>
      <c r="I638" s="2" t="s">
        <v>42</v>
      </c>
      <c r="J638" s="2">
        <v>2.7</v>
      </c>
      <c r="K638" s="2" t="s">
        <v>17</v>
      </c>
      <c r="L638" s="13">
        <f t="shared" si="49"/>
        <v>7.6388888888888618E-3</v>
      </c>
      <c r="M638" s="3">
        <f t="shared" si="45"/>
        <v>10.999999999999961</v>
      </c>
      <c r="N638" s="5">
        <f t="shared" si="48"/>
        <v>0.18333333333333332</v>
      </c>
      <c r="O638" s="4">
        <f t="shared" si="46"/>
        <v>14.727272727272728</v>
      </c>
    </row>
    <row r="639" spans="1:15" x14ac:dyDescent="0.35">
      <c r="A639" s="8">
        <v>42590</v>
      </c>
      <c r="B639" s="26" t="s">
        <v>303</v>
      </c>
      <c r="C639" s="29">
        <f t="shared" si="47"/>
        <v>2</v>
      </c>
      <c r="D639" s="7">
        <v>0.90972222222222221</v>
      </c>
      <c r="E639" s="8">
        <v>42590</v>
      </c>
      <c r="F639" s="7">
        <v>0.92708333333333337</v>
      </c>
      <c r="G639" s="2" t="s">
        <v>10</v>
      </c>
      <c r="H639" s="2" t="s">
        <v>19</v>
      </c>
      <c r="I639" s="2" t="s">
        <v>20</v>
      </c>
      <c r="J639" s="2">
        <v>4.8</v>
      </c>
      <c r="K639" s="2" t="s">
        <v>13</v>
      </c>
      <c r="L639" s="13">
        <f t="shared" si="49"/>
        <v>1.736111111111116E-2</v>
      </c>
      <c r="M639" s="3">
        <f t="shared" si="45"/>
        <v>25.000000000000071</v>
      </c>
      <c r="N639" s="5">
        <f t="shared" si="48"/>
        <v>0.41666666666666669</v>
      </c>
      <c r="O639" s="4">
        <f t="shared" si="46"/>
        <v>11.52</v>
      </c>
    </row>
    <row r="640" spans="1:15" x14ac:dyDescent="0.35">
      <c r="A640" s="8">
        <v>42590</v>
      </c>
      <c r="B640" s="26" t="s">
        <v>303</v>
      </c>
      <c r="C640" s="29">
        <f t="shared" si="47"/>
        <v>2</v>
      </c>
      <c r="D640" s="7">
        <v>0.97777777777777775</v>
      </c>
      <c r="E640" s="8">
        <v>42590</v>
      </c>
      <c r="F640" s="7">
        <v>0.98402777777777772</v>
      </c>
      <c r="G640" s="2" t="s">
        <v>10</v>
      </c>
      <c r="H640" s="2" t="s">
        <v>20</v>
      </c>
      <c r="I640" s="2" t="s">
        <v>19</v>
      </c>
      <c r="J640" s="2">
        <v>3.2</v>
      </c>
      <c r="K640" s="2" t="s">
        <v>17</v>
      </c>
      <c r="L640" s="13">
        <f t="shared" si="49"/>
        <v>6.2499999999999778E-3</v>
      </c>
      <c r="M640" s="3">
        <f t="shared" si="45"/>
        <v>8.999999999999968</v>
      </c>
      <c r="N640" s="5">
        <f t="shared" si="48"/>
        <v>0.15</v>
      </c>
      <c r="O640" s="4">
        <f t="shared" si="46"/>
        <v>21.333333333333336</v>
      </c>
    </row>
    <row r="641" spans="1:15" x14ac:dyDescent="0.35">
      <c r="A641" s="8">
        <v>42591</v>
      </c>
      <c r="B641" s="26" t="s">
        <v>303</v>
      </c>
      <c r="C641" s="29">
        <f t="shared" si="47"/>
        <v>3</v>
      </c>
      <c r="D641" s="7">
        <v>0.59722222222222221</v>
      </c>
      <c r="E641" s="8">
        <v>42591</v>
      </c>
      <c r="F641" s="7">
        <v>0.60972222222222228</v>
      </c>
      <c r="G641" s="2" t="s">
        <v>10</v>
      </c>
      <c r="H641" s="2" t="s">
        <v>42</v>
      </c>
      <c r="I641" s="2" t="s">
        <v>76</v>
      </c>
      <c r="J641" s="2">
        <v>6.9</v>
      </c>
      <c r="K641" s="2" t="s">
        <v>13</v>
      </c>
      <c r="L641" s="13">
        <f t="shared" si="49"/>
        <v>1.2500000000000067E-2</v>
      </c>
      <c r="M641" s="3">
        <f t="shared" ref="M641:M704" si="50">(F641-D641)*24*60</f>
        <v>18.000000000000096</v>
      </c>
      <c r="N641" s="5">
        <f t="shared" si="48"/>
        <v>0.3</v>
      </c>
      <c r="O641" s="4">
        <f t="shared" ref="O641:O704" si="51">J641/N641</f>
        <v>23.000000000000004</v>
      </c>
    </row>
    <row r="642" spans="1:15" x14ac:dyDescent="0.35">
      <c r="A642" s="8">
        <v>42591</v>
      </c>
      <c r="B642" s="26" t="s">
        <v>303</v>
      </c>
      <c r="C642" s="29">
        <f t="shared" ref="C642:C705" si="52">WEEKDAY(A642)</f>
        <v>3</v>
      </c>
      <c r="D642" s="7">
        <v>0.63541666666666663</v>
      </c>
      <c r="E642" s="8">
        <v>42591</v>
      </c>
      <c r="F642" s="7">
        <v>0.65</v>
      </c>
      <c r="G642" s="2" t="s">
        <v>10</v>
      </c>
      <c r="H642" s="2" t="s">
        <v>19</v>
      </c>
      <c r="I642" s="2" t="s">
        <v>44</v>
      </c>
      <c r="J642" s="2">
        <v>14.9</v>
      </c>
      <c r="K642" s="2" t="s">
        <v>13</v>
      </c>
      <c r="L642" s="13">
        <f t="shared" si="49"/>
        <v>1.4583333333333393E-2</v>
      </c>
      <c r="M642" s="3">
        <f t="shared" si="50"/>
        <v>21.000000000000085</v>
      </c>
      <c r="N642" s="5">
        <f t="shared" ref="N642:N705" si="53">(HOUR(L642)*60+MINUTE(L642))/60</f>
        <v>0.35</v>
      </c>
      <c r="O642" s="4">
        <f t="shared" si="51"/>
        <v>42.571428571428577</v>
      </c>
    </row>
    <row r="643" spans="1:15" x14ac:dyDescent="0.35">
      <c r="A643" s="8">
        <v>42591</v>
      </c>
      <c r="B643" s="26" t="s">
        <v>303</v>
      </c>
      <c r="C643" s="29">
        <f t="shared" si="52"/>
        <v>3</v>
      </c>
      <c r="D643" s="7">
        <v>0.6694444444444444</v>
      </c>
      <c r="E643" s="8">
        <v>42591</v>
      </c>
      <c r="F643" s="7">
        <v>0.69236111111111109</v>
      </c>
      <c r="G643" s="2" t="s">
        <v>10</v>
      </c>
      <c r="H643" s="2" t="s">
        <v>44</v>
      </c>
      <c r="I643" s="2" t="s">
        <v>19</v>
      </c>
      <c r="J643" s="2">
        <v>17.399999999999999</v>
      </c>
      <c r="K643" s="2" t="s">
        <v>13</v>
      </c>
      <c r="L643" s="13">
        <f t="shared" si="49"/>
        <v>2.2916666666666696E-2</v>
      </c>
      <c r="M643" s="3">
        <f t="shared" si="50"/>
        <v>33.000000000000043</v>
      </c>
      <c r="N643" s="5">
        <f t="shared" si="53"/>
        <v>0.55000000000000004</v>
      </c>
      <c r="O643" s="4">
        <f t="shared" si="51"/>
        <v>31.63636363636363</v>
      </c>
    </row>
    <row r="644" spans="1:15" x14ac:dyDescent="0.35">
      <c r="A644" s="8">
        <v>42592</v>
      </c>
      <c r="B644" s="26" t="s">
        <v>303</v>
      </c>
      <c r="C644" s="29">
        <f t="shared" si="52"/>
        <v>4</v>
      </c>
      <c r="D644" s="7">
        <v>0.7055555555555556</v>
      </c>
      <c r="E644" s="8">
        <v>42592</v>
      </c>
      <c r="F644" s="7">
        <v>0.72499999999999998</v>
      </c>
      <c r="G644" s="2" t="s">
        <v>10</v>
      </c>
      <c r="H644" s="2" t="s">
        <v>19</v>
      </c>
      <c r="I644" s="2" t="s">
        <v>40</v>
      </c>
      <c r="J644" s="2">
        <v>12.9</v>
      </c>
      <c r="K644" s="2" t="s">
        <v>13</v>
      </c>
      <c r="L644" s="13">
        <f t="shared" ref="L644:L707" si="54">IF(F644&gt;D644,F644-D644,F644-D644+1)</f>
        <v>1.9444444444444375E-2</v>
      </c>
      <c r="M644" s="3">
        <f t="shared" si="50"/>
        <v>27.999999999999901</v>
      </c>
      <c r="N644" s="5">
        <f t="shared" si="53"/>
        <v>0.46666666666666667</v>
      </c>
      <c r="O644" s="4">
        <f t="shared" si="51"/>
        <v>27.642857142857142</v>
      </c>
    </row>
    <row r="645" spans="1:15" x14ac:dyDescent="0.35">
      <c r="A645" s="8">
        <v>42592</v>
      </c>
      <c r="B645" s="26" t="s">
        <v>303</v>
      </c>
      <c r="C645" s="29">
        <f t="shared" si="52"/>
        <v>4</v>
      </c>
      <c r="D645" s="7">
        <v>0.74513888888888891</v>
      </c>
      <c r="E645" s="8">
        <v>42592</v>
      </c>
      <c r="F645" s="7">
        <v>0.76944444444444449</v>
      </c>
      <c r="G645" s="2" t="s">
        <v>10</v>
      </c>
      <c r="H645" s="2" t="s">
        <v>40</v>
      </c>
      <c r="I645" s="2" t="s">
        <v>52</v>
      </c>
      <c r="J645" s="2">
        <v>15.3</v>
      </c>
      <c r="K645" s="2" t="s">
        <v>13</v>
      </c>
      <c r="L645" s="13">
        <f t="shared" si="54"/>
        <v>2.430555555555558E-2</v>
      </c>
      <c r="M645" s="3">
        <f t="shared" si="50"/>
        <v>35.000000000000036</v>
      </c>
      <c r="N645" s="5">
        <f t="shared" si="53"/>
        <v>0.58333333333333337</v>
      </c>
      <c r="O645" s="4">
        <f t="shared" si="51"/>
        <v>26.228571428571428</v>
      </c>
    </row>
    <row r="646" spans="1:15" x14ac:dyDescent="0.35">
      <c r="A646" s="8">
        <v>42592</v>
      </c>
      <c r="B646" s="26" t="s">
        <v>303</v>
      </c>
      <c r="C646" s="29">
        <f t="shared" si="52"/>
        <v>4</v>
      </c>
      <c r="D646" s="7">
        <v>0.78402777777777777</v>
      </c>
      <c r="E646" s="8">
        <v>42592</v>
      </c>
      <c r="F646" s="7">
        <v>0.78472222222222221</v>
      </c>
      <c r="G646" s="2" t="s">
        <v>10</v>
      </c>
      <c r="H646" s="2" t="s">
        <v>52</v>
      </c>
      <c r="I646" s="2" t="s">
        <v>52</v>
      </c>
      <c r="J646" s="2">
        <v>1</v>
      </c>
      <c r="K646" s="2" t="s">
        <v>13</v>
      </c>
      <c r="L646" s="13">
        <f t="shared" si="54"/>
        <v>6.9444444444444198E-4</v>
      </c>
      <c r="M646" s="3">
        <f t="shared" si="50"/>
        <v>0.99999999999999645</v>
      </c>
      <c r="N646" s="5">
        <f t="shared" si="53"/>
        <v>1.6666666666666666E-2</v>
      </c>
      <c r="O646" s="4">
        <f t="shared" si="51"/>
        <v>60</v>
      </c>
    </row>
    <row r="647" spans="1:15" x14ac:dyDescent="0.35">
      <c r="A647" s="8">
        <v>42592</v>
      </c>
      <c r="B647" s="26" t="s">
        <v>303</v>
      </c>
      <c r="C647" s="29">
        <f t="shared" si="52"/>
        <v>4</v>
      </c>
      <c r="D647" s="7">
        <v>0.82430555555555551</v>
      </c>
      <c r="E647" s="8">
        <v>42592</v>
      </c>
      <c r="F647" s="7">
        <v>0.83472222222222225</v>
      </c>
      <c r="G647" s="2" t="s">
        <v>10</v>
      </c>
      <c r="H647" s="2" t="s">
        <v>52</v>
      </c>
      <c r="I647" s="2" t="s">
        <v>19</v>
      </c>
      <c r="J647" s="2">
        <v>6</v>
      </c>
      <c r="K647" s="2" t="s">
        <v>13</v>
      </c>
      <c r="L647" s="13">
        <f t="shared" si="54"/>
        <v>1.0416666666666741E-2</v>
      </c>
      <c r="M647" s="3">
        <f t="shared" si="50"/>
        <v>15.000000000000107</v>
      </c>
      <c r="N647" s="5">
        <f t="shared" si="53"/>
        <v>0.25</v>
      </c>
      <c r="O647" s="4">
        <f t="shared" si="51"/>
        <v>24</v>
      </c>
    </row>
    <row r="648" spans="1:15" x14ac:dyDescent="0.35">
      <c r="A648" s="8">
        <v>42593</v>
      </c>
      <c r="B648" s="26" t="s">
        <v>303</v>
      </c>
      <c r="C648" s="29">
        <f t="shared" si="52"/>
        <v>5</v>
      </c>
      <c r="D648" s="7">
        <v>0.53680555555555554</v>
      </c>
      <c r="E648" s="8">
        <v>42593</v>
      </c>
      <c r="F648" s="7">
        <v>0.54166666666666663</v>
      </c>
      <c r="G648" s="2" t="s">
        <v>10</v>
      </c>
      <c r="H648" s="2" t="s">
        <v>42</v>
      </c>
      <c r="I648" s="2" t="s">
        <v>75</v>
      </c>
      <c r="J648" s="2">
        <v>2.2000000000000002</v>
      </c>
      <c r="K648" s="2" t="s">
        <v>13</v>
      </c>
      <c r="L648" s="13">
        <f t="shared" si="54"/>
        <v>4.8611111111110938E-3</v>
      </c>
      <c r="M648" s="3">
        <f t="shared" si="50"/>
        <v>6.9999999999999751</v>
      </c>
      <c r="N648" s="5">
        <f t="shared" si="53"/>
        <v>0.11666666666666667</v>
      </c>
      <c r="O648" s="4">
        <f t="shared" si="51"/>
        <v>18.857142857142858</v>
      </c>
    </row>
    <row r="649" spans="1:15" x14ac:dyDescent="0.35">
      <c r="A649" s="8">
        <v>42593</v>
      </c>
      <c r="B649" s="26" t="s">
        <v>303</v>
      </c>
      <c r="C649" s="29">
        <f t="shared" si="52"/>
        <v>5</v>
      </c>
      <c r="D649" s="7">
        <v>0.55138888888888893</v>
      </c>
      <c r="E649" s="8">
        <v>42593</v>
      </c>
      <c r="F649" s="7">
        <v>0.56111111111111112</v>
      </c>
      <c r="G649" s="2" t="s">
        <v>10</v>
      </c>
      <c r="H649" s="2" t="s">
        <v>75</v>
      </c>
      <c r="I649" s="2" t="s">
        <v>58</v>
      </c>
      <c r="J649" s="2">
        <v>4.4000000000000004</v>
      </c>
      <c r="K649" s="2" t="s">
        <v>13</v>
      </c>
      <c r="L649" s="13">
        <f t="shared" si="54"/>
        <v>9.7222222222221877E-3</v>
      </c>
      <c r="M649" s="3">
        <f t="shared" si="50"/>
        <v>13.99999999999995</v>
      </c>
      <c r="N649" s="5">
        <f t="shared" si="53"/>
        <v>0.23333333333333334</v>
      </c>
      <c r="O649" s="4">
        <f t="shared" si="51"/>
        <v>18.857142857142858</v>
      </c>
    </row>
    <row r="650" spans="1:15" x14ac:dyDescent="0.35">
      <c r="A650" s="8">
        <v>42593</v>
      </c>
      <c r="B650" s="26" t="s">
        <v>303</v>
      </c>
      <c r="C650" s="29">
        <f t="shared" si="52"/>
        <v>5</v>
      </c>
      <c r="D650" s="7">
        <v>0.56388888888888888</v>
      </c>
      <c r="E650" s="8">
        <v>42593</v>
      </c>
      <c r="F650" s="7">
        <v>0.5708333333333333</v>
      </c>
      <c r="G650" s="2" t="s">
        <v>10</v>
      </c>
      <c r="H650" s="2" t="s">
        <v>58</v>
      </c>
      <c r="I650" s="2" t="s">
        <v>42</v>
      </c>
      <c r="J650" s="2">
        <v>2.8</v>
      </c>
      <c r="K650" s="2" t="s">
        <v>13</v>
      </c>
      <c r="L650" s="13">
        <f t="shared" si="54"/>
        <v>6.9444444444444198E-3</v>
      </c>
      <c r="M650" s="3">
        <f t="shared" si="50"/>
        <v>9.9999999999999645</v>
      </c>
      <c r="N650" s="5">
        <f t="shared" si="53"/>
        <v>0.16666666666666666</v>
      </c>
      <c r="O650" s="4">
        <f t="shared" si="51"/>
        <v>16.8</v>
      </c>
    </row>
    <row r="651" spans="1:15" x14ac:dyDescent="0.35">
      <c r="A651" s="8">
        <v>42593</v>
      </c>
      <c r="B651" s="26" t="s">
        <v>303</v>
      </c>
      <c r="C651" s="29">
        <f t="shared" si="52"/>
        <v>5</v>
      </c>
      <c r="D651" s="7">
        <v>0.77569444444444446</v>
      </c>
      <c r="E651" s="8">
        <v>42593</v>
      </c>
      <c r="F651" s="7">
        <v>0.81180555555555556</v>
      </c>
      <c r="G651" s="2" t="s">
        <v>10</v>
      </c>
      <c r="H651" s="2" t="s">
        <v>19</v>
      </c>
      <c r="I651" s="2" t="s">
        <v>190</v>
      </c>
      <c r="J651" s="2">
        <v>31.7</v>
      </c>
      <c r="K651" s="2" t="s">
        <v>13</v>
      </c>
      <c r="L651" s="13">
        <f t="shared" si="54"/>
        <v>3.6111111111111094E-2</v>
      </c>
      <c r="M651" s="3">
        <f t="shared" si="50"/>
        <v>51.999999999999972</v>
      </c>
      <c r="N651" s="5">
        <f t="shared" si="53"/>
        <v>0.8666666666666667</v>
      </c>
      <c r="O651" s="4">
        <f t="shared" si="51"/>
        <v>36.576923076923073</v>
      </c>
    </row>
    <row r="652" spans="1:15" x14ac:dyDescent="0.35">
      <c r="A652" s="8">
        <v>42593</v>
      </c>
      <c r="B652" s="26" t="s">
        <v>303</v>
      </c>
      <c r="C652" s="29">
        <f t="shared" si="52"/>
        <v>5</v>
      </c>
      <c r="D652" s="7">
        <v>0.87430555555555556</v>
      </c>
      <c r="E652" s="8">
        <v>42593</v>
      </c>
      <c r="F652" s="7">
        <v>0.90555555555555556</v>
      </c>
      <c r="G652" s="2" t="s">
        <v>10</v>
      </c>
      <c r="H652" s="2" t="s">
        <v>190</v>
      </c>
      <c r="I652" s="2" t="s">
        <v>19</v>
      </c>
      <c r="J652" s="2">
        <v>31.9</v>
      </c>
      <c r="K652" s="2" t="s">
        <v>13</v>
      </c>
      <c r="L652" s="13">
        <f t="shared" si="54"/>
        <v>3.125E-2</v>
      </c>
      <c r="M652" s="3">
        <f t="shared" si="50"/>
        <v>45</v>
      </c>
      <c r="N652" s="5">
        <f t="shared" si="53"/>
        <v>0.75</v>
      </c>
      <c r="O652" s="4">
        <f t="shared" si="51"/>
        <v>42.533333333333331</v>
      </c>
    </row>
    <row r="653" spans="1:15" x14ac:dyDescent="0.35">
      <c r="A653" s="8">
        <v>42594</v>
      </c>
      <c r="B653" s="26" t="s">
        <v>303</v>
      </c>
      <c r="C653" s="29">
        <f t="shared" si="52"/>
        <v>6</v>
      </c>
      <c r="D653" s="7">
        <v>0.78402777777777777</v>
      </c>
      <c r="E653" s="8">
        <v>42594</v>
      </c>
      <c r="F653" s="7">
        <v>0.78611111111111109</v>
      </c>
      <c r="G653" s="2" t="s">
        <v>10</v>
      </c>
      <c r="H653" s="2" t="s">
        <v>42</v>
      </c>
      <c r="I653" s="2" t="s">
        <v>48</v>
      </c>
      <c r="J653" s="2">
        <v>1.9</v>
      </c>
      <c r="K653" s="2" t="s">
        <v>13</v>
      </c>
      <c r="L653" s="13">
        <f t="shared" si="54"/>
        <v>2.0833333333333259E-3</v>
      </c>
      <c r="M653" s="3">
        <f t="shared" si="50"/>
        <v>2.9999999999999893</v>
      </c>
      <c r="N653" s="5">
        <f t="shared" si="53"/>
        <v>0.05</v>
      </c>
      <c r="O653" s="4">
        <f t="shared" si="51"/>
        <v>37.999999999999993</v>
      </c>
    </row>
    <row r="654" spans="1:15" x14ac:dyDescent="0.35">
      <c r="A654" s="8">
        <v>42594</v>
      </c>
      <c r="B654" s="26" t="s">
        <v>303</v>
      </c>
      <c r="C654" s="29">
        <f t="shared" si="52"/>
        <v>6</v>
      </c>
      <c r="D654" s="7">
        <v>0.78888888888888886</v>
      </c>
      <c r="E654" s="8">
        <v>42594</v>
      </c>
      <c r="F654" s="7">
        <v>0.79513888888888884</v>
      </c>
      <c r="G654" s="2" t="s">
        <v>10</v>
      </c>
      <c r="H654" s="2" t="s">
        <v>48</v>
      </c>
      <c r="I654" s="2" t="s">
        <v>42</v>
      </c>
      <c r="J654" s="2">
        <v>1.8</v>
      </c>
      <c r="K654" s="2" t="s">
        <v>13</v>
      </c>
      <c r="L654" s="13">
        <f t="shared" si="54"/>
        <v>6.2499999999999778E-3</v>
      </c>
      <c r="M654" s="3">
        <f t="shared" si="50"/>
        <v>8.999999999999968</v>
      </c>
      <c r="N654" s="5">
        <f t="shared" si="53"/>
        <v>0.15</v>
      </c>
      <c r="O654" s="4">
        <f t="shared" si="51"/>
        <v>12</v>
      </c>
    </row>
    <row r="655" spans="1:15" x14ac:dyDescent="0.35">
      <c r="A655" s="8">
        <v>42595</v>
      </c>
      <c r="B655" s="26" t="s">
        <v>303</v>
      </c>
      <c r="C655" s="29">
        <f t="shared" si="52"/>
        <v>7</v>
      </c>
      <c r="D655" s="7">
        <v>0.64930555555555558</v>
      </c>
      <c r="E655" s="8">
        <v>42595</v>
      </c>
      <c r="F655" s="7">
        <v>0.66527777777777775</v>
      </c>
      <c r="G655" s="2" t="s">
        <v>10</v>
      </c>
      <c r="H655" s="2" t="s">
        <v>19</v>
      </c>
      <c r="I655" s="2" t="s">
        <v>20</v>
      </c>
      <c r="J655" s="2">
        <v>8.4</v>
      </c>
      <c r="K655" s="2" t="s">
        <v>15</v>
      </c>
      <c r="L655" s="13">
        <f t="shared" si="54"/>
        <v>1.5972222222222165E-2</v>
      </c>
      <c r="M655" s="3">
        <f t="shared" si="50"/>
        <v>22.999999999999918</v>
      </c>
      <c r="N655" s="5">
        <f t="shared" si="53"/>
        <v>0.38333333333333336</v>
      </c>
      <c r="O655" s="4">
        <f t="shared" si="51"/>
        <v>21.913043478260867</v>
      </c>
    </row>
    <row r="656" spans="1:15" x14ac:dyDescent="0.35">
      <c r="A656" s="8">
        <v>42597</v>
      </c>
      <c r="B656" s="26" t="s">
        <v>303</v>
      </c>
      <c r="C656" s="29">
        <f t="shared" si="52"/>
        <v>2</v>
      </c>
      <c r="D656" s="7">
        <v>0.37847222222222221</v>
      </c>
      <c r="E656" s="8">
        <v>42597</v>
      </c>
      <c r="F656" s="7">
        <v>0.41111111111111109</v>
      </c>
      <c r="G656" s="2" t="s">
        <v>10</v>
      </c>
      <c r="H656" s="2" t="s">
        <v>73</v>
      </c>
      <c r="I656" s="2" t="s">
        <v>69</v>
      </c>
      <c r="J656" s="2">
        <v>15.6</v>
      </c>
      <c r="K656" s="2" t="s">
        <v>13</v>
      </c>
      <c r="L656" s="13">
        <f t="shared" si="54"/>
        <v>3.2638888888888884E-2</v>
      </c>
      <c r="M656" s="3">
        <f t="shared" si="50"/>
        <v>46.999999999999993</v>
      </c>
      <c r="N656" s="5">
        <f t="shared" si="53"/>
        <v>0.78333333333333333</v>
      </c>
      <c r="O656" s="4">
        <f t="shared" si="51"/>
        <v>19.914893617021278</v>
      </c>
    </row>
    <row r="657" spans="1:15" x14ac:dyDescent="0.35">
      <c r="A657" s="8">
        <v>42597</v>
      </c>
      <c r="B657" s="26" t="s">
        <v>303</v>
      </c>
      <c r="C657" s="29">
        <f t="shared" si="52"/>
        <v>2</v>
      </c>
      <c r="D657" s="7">
        <v>0.63888888888888884</v>
      </c>
      <c r="E657" s="8">
        <v>42597</v>
      </c>
      <c r="F657" s="7">
        <v>0.65763888888888888</v>
      </c>
      <c r="G657" s="2" t="s">
        <v>10</v>
      </c>
      <c r="H657" s="2" t="s">
        <v>69</v>
      </c>
      <c r="I657" s="2" t="s">
        <v>69</v>
      </c>
      <c r="J657" s="2">
        <v>14.1</v>
      </c>
      <c r="K657" s="2" t="s">
        <v>13</v>
      </c>
      <c r="L657" s="13">
        <f t="shared" si="54"/>
        <v>1.8750000000000044E-2</v>
      </c>
      <c r="M657" s="3">
        <f t="shared" si="50"/>
        <v>27.000000000000064</v>
      </c>
      <c r="N657" s="5">
        <f t="shared" si="53"/>
        <v>0.45</v>
      </c>
      <c r="O657" s="4">
        <f t="shared" si="51"/>
        <v>31.333333333333332</v>
      </c>
    </row>
    <row r="658" spans="1:15" x14ac:dyDescent="0.35">
      <c r="A658" s="8">
        <v>42597</v>
      </c>
      <c r="B658" s="26" t="s">
        <v>303</v>
      </c>
      <c r="C658" s="29">
        <f t="shared" si="52"/>
        <v>2</v>
      </c>
      <c r="D658" s="7">
        <v>0.70277777777777772</v>
      </c>
      <c r="E658" s="8">
        <v>42597</v>
      </c>
      <c r="F658" s="7">
        <v>0.72916666666666663</v>
      </c>
      <c r="G658" s="2" t="s">
        <v>10</v>
      </c>
      <c r="H658" s="2" t="s">
        <v>69</v>
      </c>
      <c r="I658" s="2" t="s">
        <v>69</v>
      </c>
      <c r="J658" s="2">
        <v>15.7</v>
      </c>
      <c r="K658" s="2" t="s">
        <v>13</v>
      </c>
      <c r="L658" s="13">
        <f t="shared" si="54"/>
        <v>2.6388888888888906E-2</v>
      </c>
      <c r="M658" s="3">
        <f t="shared" si="50"/>
        <v>38.000000000000028</v>
      </c>
      <c r="N658" s="5">
        <f t="shared" si="53"/>
        <v>0.6333333333333333</v>
      </c>
      <c r="O658" s="4">
        <f t="shared" si="51"/>
        <v>24.789473684210527</v>
      </c>
    </row>
    <row r="659" spans="1:15" x14ac:dyDescent="0.35">
      <c r="A659" s="8">
        <v>42597</v>
      </c>
      <c r="B659" s="26" t="s">
        <v>303</v>
      </c>
      <c r="C659" s="29">
        <f t="shared" si="52"/>
        <v>2</v>
      </c>
      <c r="D659" s="7">
        <v>0.79722222222222228</v>
      </c>
      <c r="E659" s="8">
        <v>42597</v>
      </c>
      <c r="F659" s="7">
        <v>0.85416666666666663</v>
      </c>
      <c r="G659" s="2" t="s">
        <v>10</v>
      </c>
      <c r="H659" s="2" t="s">
        <v>69</v>
      </c>
      <c r="I659" s="2" t="s">
        <v>69</v>
      </c>
      <c r="J659" s="2">
        <v>25.9</v>
      </c>
      <c r="K659" s="2" t="s">
        <v>28</v>
      </c>
      <c r="L659" s="13">
        <f t="shared" si="54"/>
        <v>5.6944444444444353E-2</v>
      </c>
      <c r="M659" s="3">
        <f t="shared" si="50"/>
        <v>81.999999999999872</v>
      </c>
      <c r="N659" s="5">
        <f t="shared" si="53"/>
        <v>1.3666666666666667</v>
      </c>
      <c r="O659" s="4">
        <f t="shared" si="51"/>
        <v>18.95121951219512</v>
      </c>
    </row>
    <row r="660" spans="1:15" x14ac:dyDescent="0.35">
      <c r="A660" s="8">
        <v>42598</v>
      </c>
      <c r="B660" s="26" t="s">
        <v>303</v>
      </c>
      <c r="C660" s="29">
        <f t="shared" si="52"/>
        <v>3</v>
      </c>
      <c r="D660" s="7">
        <v>0.33194444444444443</v>
      </c>
      <c r="E660" s="8">
        <v>42598</v>
      </c>
      <c r="F660" s="7">
        <v>0.34097222222222223</v>
      </c>
      <c r="G660" s="2" t="s">
        <v>10</v>
      </c>
      <c r="H660" s="2" t="s">
        <v>69</v>
      </c>
      <c r="I660" s="2" t="s">
        <v>69</v>
      </c>
      <c r="J660" s="2">
        <v>7.9</v>
      </c>
      <c r="K660" s="2" t="s">
        <v>13</v>
      </c>
      <c r="L660" s="13">
        <f t="shared" si="54"/>
        <v>9.0277777777778012E-3</v>
      </c>
      <c r="M660" s="3">
        <f t="shared" si="50"/>
        <v>13.000000000000034</v>
      </c>
      <c r="N660" s="5">
        <f t="shared" si="53"/>
        <v>0.21666666666666667</v>
      </c>
      <c r="O660" s="4">
        <f t="shared" si="51"/>
        <v>36.46153846153846</v>
      </c>
    </row>
    <row r="661" spans="1:15" x14ac:dyDescent="0.35">
      <c r="A661" s="8">
        <v>42598</v>
      </c>
      <c r="B661" s="26" t="s">
        <v>303</v>
      </c>
      <c r="C661" s="29">
        <f t="shared" si="52"/>
        <v>3</v>
      </c>
      <c r="D661" s="7">
        <v>0.34444444444444444</v>
      </c>
      <c r="E661" s="8">
        <v>42598</v>
      </c>
      <c r="F661" s="7">
        <v>0.34930555555555554</v>
      </c>
      <c r="G661" s="2" t="s">
        <v>10</v>
      </c>
      <c r="H661" s="2" t="s">
        <v>69</v>
      </c>
      <c r="I661" s="2" t="s">
        <v>69</v>
      </c>
      <c r="J661" s="2">
        <v>2.7</v>
      </c>
      <c r="K661" s="2" t="s">
        <v>13</v>
      </c>
      <c r="L661" s="13">
        <f t="shared" si="54"/>
        <v>4.8611111111110938E-3</v>
      </c>
      <c r="M661" s="3">
        <f t="shared" si="50"/>
        <v>6.9999999999999751</v>
      </c>
      <c r="N661" s="5">
        <f t="shared" si="53"/>
        <v>0.11666666666666667</v>
      </c>
      <c r="O661" s="4">
        <f t="shared" si="51"/>
        <v>23.142857142857142</v>
      </c>
    </row>
    <row r="662" spans="1:15" x14ac:dyDescent="0.35">
      <c r="A662" s="8">
        <v>42598</v>
      </c>
      <c r="B662" s="26" t="s">
        <v>303</v>
      </c>
      <c r="C662" s="29">
        <f t="shared" si="52"/>
        <v>3</v>
      </c>
      <c r="D662" s="7">
        <v>0.36527777777777776</v>
      </c>
      <c r="E662" s="8">
        <v>42598</v>
      </c>
      <c r="F662" s="7">
        <v>0.37013888888888891</v>
      </c>
      <c r="G662" s="2" t="s">
        <v>10</v>
      </c>
      <c r="H662" s="2" t="s">
        <v>69</v>
      </c>
      <c r="I662" s="2" t="s">
        <v>69</v>
      </c>
      <c r="J662" s="2">
        <v>5.5</v>
      </c>
      <c r="K662" s="2" t="s">
        <v>13</v>
      </c>
      <c r="L662" s="13">
        <f t="shared" si="54"/>
        <v>4.8611111111111494E-3</v>
      </c>
      <c r="M662" s="3">
        <f t="shared" si="50"/>
        <v>7.0000000000000551</v>
      </c>
      <c r="N662" s="5">
        <f t="shared" si="53"/>
        <v>0.11666666666666667</v>
      </c>
      <c r="O662" s="4">
        <f t="shared" si="51"/>
        <v>47.142857142857139</v>
      </c>
    </row>
    <row r="663" spans="1:15" x14ac:dyDescent="0.35">
      <c r="A663" s="8">
        <v>42598</v>
      </c>
      <c r="B663" s="26" t="s">
        <v>303</v>
      </c>
      <c r="C663" s="29">
        <f t="shared" si="52"/>
        <v>3</v>
      </c>
      <c r="D663" s="7">
        <v>0.42083333333333334</v>
      </c>
      <c r="E663" s="8">
        <v>42598</v>
      </c>
      <c r="F663" s="7">
        <v>0.43541666666666667</v>
      </c>
      <c r="G663" s="2" t="s">
        <v>10</v>
      </c>
      <c r="H663" s="2" t="s">
        <v>69</v>
      </c>
      <c r="I663" s="2" t="s">
        <v>72</v>
      </c>
      <c r="J663" s="2">
        <v>5.7</v>
      </c>
      <c r="K663" s="2" t="s">
        <v>13</v>
      </c>
      <c r="L663" s="13">
        <f t="shared" si="54"/>
        <v>1.4583333333333337E-2</v>
      </c>
      <c r="M663" s="3">
        <f t="shared" si="50"/>
        <v>21.000000000000007</v>
      </c>
      <c r="N663" s="5">
        <f t="shared" si="53"/>
        <v>0.35</v>
      </c>
      <c r="O663" s="4">
        <f t="shared" si="51"/>
        <v>16.285714285714288</v>
      </c>
    </row>
    <row r="664" spans="1:15" x14ac:dyDescent="0.35">
      <c r="A664" s="8">
        <v>42598</v>
      </c>
      <c r="B664" s="26" t="s">
        <v>303</v>
      </c>
      <c r="C664" s="29">
        <f t="shared" si="52"/>
        <v>3</v>
      </c>
      <c r="D664" s="7">
        <v>0.43819444444444444</v>
      </c>
      <c r="E664" s="8">
        <v>42598</v>
      </c>
      <c r="F664" s="7">
        <v>0.44305555555555554</v>
      </c>
      <c r="G664" s="2" t="s">
        <v>10</v>
      </c>
      <c r="H664" s="2" t="s">
        <v>72</v>
      </c>
      <c r="I664" s="2" t="s">
        <v>72</v>
      </c>
      <c r="J664" s="2">
        <v>1.2</v>
      </c>
      <c r="K664" s="2" t="s">
        <v>13</v>
      </c>
      <c r="L664" s="13">
        <f t="shared" si="54"/>
        <v>4.8611111111110938E-3</v>
      </c>
      <c r="M664" s="3">
        <f t="shared" si="50"/>
        <v>6.9999999999999751</v>
      </c>
      <c r="N664" s="5">
        <f t="shared" si="53"/>
        <v>0.11666666666666667</v>
      </c>
      <c r="O664" s="4">
        <f t="shared" si="51"/>
        <v>10.285714285714285</v>
      </c>
    </row>
    <row r="665" spans="1:15" x14ac:dyDescent="0.35">
      <c r="A665" s="8">
        <v>42598</v>
      </c>
      <c r="B665" s="26" t="s">
        <v>303</v>
      </c>
      <c r="C665" s="29">
        <f t="shared" si="52"/>
        <v>3</v>
      </c>
      <c r="D665" s="7">
        <v>0.4909722222222222</v>
      </c>
      <c r="E665" s="8">
        <v>42598</v>
      </c>
      <c r="F665" s="7">
        <v>0.50208333333333333</v>
      </c>
      <c r="G665" s="2" t="s">
        <v>10</v>
      </c>
      <c r="H665" s="2" t="s">
        <v>72</v>
      </c>
      <c r="I665" s="2" t="s">
        <v>69</v>
      </c>
      <c r="J665" s="2">
        <v>5.7</v>
      </c>
      <c r="K665" s="2" t="s">
        <v>28</v>
      </c>
      <c r="L665" s="13">
        <f t="shared" si="54"/>
        <v>1.1111111111111127E-2</v>
      </c>
      <c r="M665" s="3">
        <f t="shared" si="50"/>
        <v>16.000000000000021</v>
      </c>
      <c r="N665" s="5">
        <f t="shared" si="53"/>
        <v>0.26666666666666666</v>
      </c>
      <c r="O665" s="4">
        <f t="shared" si="51"/>
        <v>21.375</v>
      </c>
    </row>
    <row r="666" spans="1:15" x14ac:dyDescent="0.35">
      <c r="A666" s="8">
        <v>42598</v>
      </c>
      <c r="B666" s="26" t="s">
        <v>303</v>
      </c>
      <c r="C666" s="29">
        <f t="shared" si="52"/>
        <v>3</v>
      </c>
      <c r="D666" s="7">
        <v>0.63402777777777775</v>
      </c>
      <c r="E666" s="8">
        <v>42598</v>
      </c>
      <c r="F666" s="7">
        <v>0.65</v>
      </c>
      <c r="G666" s="2" t="s">
        <v>10</v>
      </c>
      <c r="H666" s="2" t="s">
        <v>69</v>
      </c>
      <c r="I666" s="2" t="s">
        <v>69</v>
      </c>
      <c r="J666" s="2">
        <v>16.2</v>
      </c>
      <c r="K666" s="2" t="s">
        <v>13</v>
      </c>
      <c r="L666" s="13">
        <f t="shared" si="54"/>
        <v>1.5972222222222276E-2</v>
      </c>
      <c r="M666" s="3">
        <f t="shared" si="50"/>
        <v>23.000000000000078</v>
      </c>
      <c r="N666" s="5">
        <f t="shared" si="53"/>
        <v>0.38333333333333336</v>
      </c>
      <c r="O666" s="4">
        <f t="shared" si="51"/>
        <v>42.260869565217384</v>
      </c>
    </row>
    <row r="667" spans="1:15" x14ac:dyDescent="0.35">
      <c r="A667" s="8">
        <v>42599</v>
      </c>
      <c r="B667" s="26" t="s">
        <v>303</v>
      </c>
      <c r="C667" s="29">
        <f t="shared" si="52"/>
        <v>4</v>
      </c>
      <c r="D667" s="7">
        <v>0.4284722222222222</v>
      </c>
      <c r="E667" s="8">
        <v>42599</v>
      </c>
      <c r="F667" s="7">
        <v>0.44513888888888886</v>
      </c>
      <c r="G667" s="2" t="s">
        <v>10</v>
      </c>
      <c r="H667" s="2" t="s">
        <v>69</v>
      </c>
      <c r="I667" s="2" t="s">
        <v>69</v>
      </c>
      <c r="J667" s="2">
        <v>2.6</v>
      </c>
      <c r="K667" s="2" t="s">
        <v>13</v>
      </c>
      <c r="L667" s="13">
        <f t="shared" si="54"/>
        <v>1.6666666666666663E-2</v>
      </c>
      <c r="M667" s="3">
        <f t="shared" si="50"/>
        <v>23.999999999999993</v>
      </c>
      <c r="N667" s="5">
        <f t="shared" si="53"/>
        <v>0.4</v>
      </c>
      <c r="O667" s="4">
        <f t="shared" si="51"/>
        <v>6.5</v>
      </c>
    </row>
    <row r="668" spans="1:15" x14ac:dyDescent="0.35">
      <c r="A668" s="8">
        <v>42599</v>
      </c>
      <c r="B668" s="26" t="s">
        <v>303</v>
      </c>
      <c r="C668" s="29">
        <f t="shared" si="52"/>
        <v>4</v>
      </c>
      <c r="D668" s="7">
        <v>0.45624999999999999</v>
      </c>
      <c r="E668" s="8">
        <v>42599</v>
      </c>
      <c r="F668" s="7">
        <v>0.47222222222222221</v>
      </c>
      <c r="G668" s="2" t="s">
        <v>10</v>
      </c>
      <c r="H668" s="2" t="s">
        <v>69</v>
      </c>
      <c r="I668" s="2" t="s">
        <v>69</v>
      </c>
      <c r="J668" s="2">
        <v>12.1</v>
      </c>
      <c r="K668" s="2" t="s">
        <v>13</v>
      </c>
      <c r="L668" s="13">
        <f t="shared" si="54"/>
        <v>1.5972222222222221E-2</v>
      </c>
      <c r="M668" s="3">
        <f t="shared" si="50"/>
        <v>23</v>
      </c>
      <c r="N668" s="5">
        <f t="shared" si="53"/>
        <v>0.38333333333333336</v>
      </c>
      <c r="O668" s="4">
        <f t="shared" si="51"/>
        <v>31.565217391304344</v>
      </c>
    </row>
    <row r="669" spans="1:15" x14ac:dyDescent="0.35">
      <c r="A669" s="8">
        <v>42599</v>
      </c>
      <c r="B669" s="26" t="s">
        <v>303</v>
      </c>
      <c r="C669" s="29">
        <f t="shared" si="52"/>
        <v>4</v>
      </c>
      <c r="D669" s="7">
        <v>0.61458333333333337</v>
      </c>
      <c r="E669" s="8">
        <v>42599</v>
      </c>
      <c r="F669" s="7">
        <v>0.61805555555555558</v>
      </c>
      <c r="G669" s="2" t="s">
        <v>10</v>
      </c>
      <c r="H669" s="2" t="s">
        <v>69</v>
      </c>
      <c r="I669" s="2" t="s">
        <v>73</v>
      </c>
      <c r="J669" s="2">
        <v>1.4</v>
      </c>
      <c r="K669" s="2" t="s">
        <v>13</v>
      </c>
      <c r="L669" s="13">
        <f t="shared" si="54"/>
        <v>3.4722222222222099E-3</v>
      </c>
      <c r="M669" s="3">
        <f t="shared" si="50"/>
        <v>4.9999999999999822</v>
      </c>
      <c r="N669" s="5">
        <f t="shared" si="53"/>
        <v>8.3333333333333329E-2</v>
      </c>
      <c r="O669" s="4">
        <f t="shared" si="51"/>
        <v>16.8</v>
      </c>
    </row>
    <row r="670" spans="1:15" x14ac:dyDescent="0.35">
      <c r="A670" s="8">
        <v>42599</v>
      </c>
      <c r="B670" s="26" t="s">
        <v>303</v>
      </c>
      <c r="C670" s="29">
        <f t="shared" si="52"/>
        <v>4</v>
      </c>
      <c r="D670" s="7">
        <v>0.64722222222222225</v>
      </c>
      <c r="E670" s="8">
        <v>42599</v>
      </c>
      <c r="F670" s="7">
        <v>0.65763888888888888</v>
      </c>
      <c r="G670" s="2" t="s">
        <v>10</v>
      </c>
      <c r="H670" s="2" t="s">
        <v>73</v>
      </c>
      <c r="I670" s="2" t="s">
        <v>72</v>
      </c>
      <c r="J670" s="2">
        <v>6.4</v>
      </c>
      <c r="K670" s="2" t="s">
        <v>13</v>
      </c>
      <c r="L670" s="13">
        <f t="shared" si="54"/>
        <v>1.041666666666663E-2</v>
      </c>
      <c r="M670" s="3">
        <f t="shared" si="50"/>
        <v>14.999999999999947</v>
      </c>
      <c r="N670" s="5">
        <f t="shared" si="53"/>
        <v>0.25</v>
      </c>
      <c r="O670" s="4">
        <f t="shared" si="51"/>
        <v>25.6</v>
      </c>
    </row>
    <row r="671" spans="1:15" x14ac:dyDescent="0.35">
      <c r="A671" s="8">
        <v>42599</v>
      </c>
      <c r="B671" s="26" t="s">
        <v>303</v>
      </c>
      <c r="C671" s="29">
        <f t="shared" si="52"/>
        <v>4</v>
      </c>
      <c r="D671" s="7">
        <v>0.68680555555555556</v>
      </c>
      <c r="E671" s="8">
        <v>42599</v>
      </c>
      <c r="F671" s="7">
        <v>0.70138888888888884</v>
      </c>
      <c r="G671" s="2" t="s">
        <v>10</v>
      </c>
      <c r="H671" s="2" t="s">
        <v>72</v>
      </c>
      <c r="I671" s="2" t="s">
        <v>69</v>
      </c>
      <c r="J671" s="2">
        <v>7.3</v>
      </c>
      <c r="K671" s="2" t="s">
        <v>13</v>
      </c>
      <c r="L671" s="13">
        <f t="shared" si="54"/>
        <v>1.4583333333333282E-2</v>
      </c>
      <c r="M671" s="3">
        <f t="shared" si="50"/>
        <v>20.999999999999925</v>
      </c>
      <c r="N671" s="5">
        <f t="shared" si="53"/>
        <v>0.35</v>
      </c>
      <c r="O671" s="4">
        <f t="shared" si="51"/>
        <v>20.857142857142858</v>
      </c>
    </row>
    <row r="672" spans="1:15" x14ac:dyDescent="0.35">
      <c r="A672" s="8">
        <v>42599</v>
      </c>
      <c r="B672" s="26" t="s">
        <v>303</v>
      </c>
      <c r="C672" s="29">
        <f t="shared" si="52"/>
        <v>4</v>
      </c>
      <c r="D672" s="7">
        <v>0.70416666666666672</v>
      </c>
      <c r="E672" s="8">
        <v>42599</v>
      </c>
      <c r="F672" s="7">
        <v>0.70833333333333337</v>
      </c>
      <c r="G672" s="2" t="s">
        <v>10</v>
      </c>
      <c r="H672" s="2" t="s">
        <v>69</v>
      </c>
      <c r="I672" s="2" t="s">
        <v>69</v>
      </c>
      <c r="J672" s="2">
        <v>5.3</v>
      </c>
      <c r="K672" s="2" t="s">
        <v>13</v>
      </c>
      <c r="L672" s="13">
        <f t="shared" si="54"/>
        <v>4.1666666666666519E-3</v>
      </c>
      <c r="M672" s="3">
        <f t="shared" si="50"/>
        <v>5.9999999999999787</v>
      </c>
      <c r="N672" s="5">
        <f t="shared" si="53"/>
        <v>0.1</v>
      </c>
      <c r="O672" s="4">
        <f t="shared" si="51"/>
        <v>52.999999999999993</v>
      </c>
    </row>
    <row r="673" spans="1:15" x14ac:dyDescent="0.35">
      <c r="A673" s="8">
        <v>42599</v>
      </c>
      <c r="B673" s="26" t="s">
        <v>303</v>
      </c>
      <c r="C673" s="29">
        <f t="shared" si="52"/>
        <v>4</v>
      </c>
      <c r="D673" s="7">
        <v>0.71180555555555558</v>
      </c>
      <c r="E673" s="8">
        <v>42599</v>
      </c>
      <c r="F673" s="7">
        <v>0.7319444444444444</v>
      </c>
      <c r="G673" s="2" t="s">
        <v>10</v>
      </c>
      <c r="H673" s="2" t="s">
        <v>69</v>
      </c>
      <c r="I673" s="2" t="s">
        <v>69</v>
      </c>
      <c r="J673" s="2">
        <v>5.5</v>
      </c>
      <c r="K673" s="2" t="s">
        <v>13</v>
      </c>
      <c r="L673" s="13">
        <f t="shared" si="54"/>
        <v>2.0138888888888817E-2</v>
      </c>
      <c r="M673" s="3">
        <f t="shared" si="50"/>
        <v>28.999999999999897</v>
      </c>
      <c r="N673" s="5">
        <f t="shared" si="53"/>
        <v>0.48333333333333334</v>
      </c>
      <c r="O673" s="4">
        <f t="shared" si="51"/>
        <v>11.379310344827585</v>
      </c>
    </row>
    <row r="674" spans="1:15" x14ac:dyDescent="0.35">
      <c r="A674" s="8">
        <v>42599</v>
      </c>
      <c r="B674" s="26" t="s">
        <v>303</v>
      </c>
      <c r="C674" s="29">
        <f t="shared" si="52"/>
        <v>4</v>
      </c>
      <c r="D674" s="7">
        <v>0.77638888888888891</v>
      </c>
      <c r="E674" s="8">
        <v>42599</v>
      </c>
      <c r="F674" s="7">
        <v>0.7895833333333333</v>
      </c>
      <c r="G674" s="2" t="s">
        <v>10</v>
      </c>
      <c r="H674" s="2" t="s">
        <v>69</v>
      </c>
      <c r="I674" s="2" t="s">
        <v>69</v>
      </c>
      <c r="J674" s="2">
        <v>7.7</v>
      </c>
      <c r="K674" s="2" t="s">
        <v>28</v>
      </c>
      <c r="L674" s="13">
        <f t="shared" si="54"/>
        <v>1.3194444444444398E-2</v>
      </c>
      <c r="M674" s="3">
        <f t="shared" si="50"/>
        <v>18.999999999999932</v>
      </c>
      <c r="N674" s="5">
        <f t="shared" si="53"/>
        <v>0.31666666666666665</v>
      </c>
      <c r="O674" s="4">
        <f t="shared" si="51"/>
        <v>24.315789473684212</v>
      </c>
    </row>
    <row r="675" spans="1:15" x14ac:dyDescent="0.35">
      <c r="A675" s="8">
        <v>42600</v>
      </c>
      <c r="B675" s="26" t="s">
        <v>303</v>
      </c>
      <c r="C675" s="29">
        <f t="shared" si="52"/>
        <v>5</v>
      </c>
      <c r="D675" s="7">
        <v>0.77777777777777779</v>
      </c>
      <c r="E675" s="8">
        <v>42600</v>
      </c>
      <c r="F675" s="7">
        <v>0.79652777777777772</v>
      </c>
      <c r="G675" s="2" t="s">
        <v>10</v>
      </c>
      <c r="H675" s="2" t="s">
        <v>69</v>
      </c>
      <c r="I675" s="2" t="s">
        <v>69</v>
      </c>
      <c r="J675" s="2">
        <v>7.6</v>
      </c>
      <c r="K675" s="2" t="s">
        <v>28</v>
      </c>
      <c r="L675" s="13">
        <f t="shared" si="54"/>
        <v>1.8749999999999933E-2</v>
      </c>
      <c r="M675" s="3">
        <f t="shared" si="50"/>
        <v>26.999999999999904</v>
      </c>
      <c r="N675" s="5">
        <f t="shared" si="53"/>
        <v>0.45</v>
      </c>
      <c r="O675" s="4">
        <f t="shared" si="51"/>
        <v>16.888888888888889</v>
      </c>
    </row>
    <row r="676" spans="1:15" x14ac:dyDescent="0.35">
      <c r="A676" s="8">
        <v>42601</v>
      </c>
      <c r="B676" s="26" t="s">
        <v>303</v>
      </c>
      <c r="C676" s="29">
        <f t="shared" si="52"/>
        <v>6</v>
      </c>
      <c r="D676" s="7">
        <v>0.35</v>
      </c>
      <c r="E676" s="8">
        <v>42601</v>
      </c>
      <c r="F676" s="7">
        <v>0.36458333333333331</v>
      </c>
      <c r="G676" s="2" t="s">
        <v>10</v>
      </c>
      <c r="H676" s="2" t="s">
        <v>69</v>
      </c>
      <c r="I676" s="2" t="s">
        <v>74</v>
      </c>
      <c r="J676" s="2">
        <v>7.6</v>
      </c>
      <c r="K676" s="2" t="s">
        <v>13</v>
      </c>
      <c r="L676" s="13">
        <f t="shared" si="54"/>
        <v>1.4583333333333337E-2</v>
      </c>
      <c r="M676" s="3">
        <f t="shared" si="50"/>
        <v>21.000000000000007</v>
      </c>
      <c r="N676" s="5">
        <f t="shared" si="53"/>
        <v>0.35</v>
      </c>
      <c r="O676" s="4">
        <f t="shared" si="51"/>
        <v>21.714285714285715</v>
      </c>
    </row>
    <row r="677" spans="1:15" x14ac:dyDescent="0.35">
      <c r="A677" s="8">
        <v>42601</v>
      </c>
      <c r="B677" s="26" t="s">
        <v>303</v>
      </c>
      <c r="C677" s="29">
        <f t="shared" si="52"/>
        <v>6</v>
      </c>
      <c r="D677" s="7">
        <v>0.37083333333333335</v>
      </c>
      <c r="E677" s="8">
        <v>42601</v>
      </c>
      <c r="F677" s="7">
        <v>0.37986111111111109</v>
      </c>
      <c r="G677" s="2" t="s">
        <v>10</v>
      </c>
      <c r="H677" s="2" t="s">
        <v>74</v>
      </c>
      <c r="I677" s="2" t="s">
        <v>72</v>
      </c>
      <c r="J677" s="2">
        <v>3.3</v>
      </c>
      <c r="K677" s="2" t="s">
        <v>13</v>
      </c>
      <c r="L677" s="13">
        <f t="shared" si="54"/>
        <v>9.0277777777777457E-3</v>
      </c>
      <c r="M677" s="3">
        <f t="shared" si="50"/>
        <v>12.999999999999954</v>
      </c>
      <c r="N677" s="5">
        <f t="shared" si="53"/>
        <v>0.21666666666666667</v>
      </c>
      <c r="O677" s="4">
        <f t="shared" si="51"/>
        <v>15.23076923076923</v>
      </c>
    </row>
    <row r="678" spans="1:15" x14ac:dyDescent="0.35">
      <c r="A678" s="8">
        <v>42601</v>
      </c>
      <c r="B678" s="26" t="s">
        <v>303</v>
      </c>
      <c r="C678" s="29">
        <f t="shared" si="52"/>
        <v>6</v>
      </c>
      <c r="D678" s="7">
        <v>0.39374999999999999</v>
      </c>
      <c r="E678" s="8">
        <v>42601</v>
      </c>
      <c r="F678" s="7">
        <v>0.40763888888888888</v>
      </c>
      <c r="G678" s="2" t="s">
        <v>10</v>
      </c>
      <c r="H678" s="2" t="s">
        <v>72</v>
      </c>
      <c r="I678" s="2" t="s">
        <v>73</v>
      </c>
      <c r="J678" s="2">
        <v>6.5</v>
      </c>
      <c r="K678" s="2" t="s">
        <v>13</v>
      </c>
      <c r="L678" s="13">
        <f t="shared" si="54"/>
        <v>1.3888888888888895E-2</v>
      </c>
      <c r="M678" s="3">
        <f t="shared" si="50"/>
        <v>20.000000000000007</v>
      </c>
      <c r="N678" s="5">
        <f t="shared" si="53"/>
        <v>0.33333333333333331</v>
      </c>
      <c r="O678" s="4">
        <f t="shared" si="51"/>
        <v>19.5</v>
      </c>
    </row>
    <row r="679" spans="1:15" x14ac:dyDescent="0.35">
      <c r="A679" s="8">
        <v>42601</v>
      </c>
      <c r="B679" s="26" t="s">
        <v>303</v>
      </c>
      <c r="C679" s="29">
        <f t="shared" si="52"/>
        <v>6</v>
      </c>
      <c r="D679" s="7">
        <v>0.45624999999999999</v>
      </c>
      <c r="E679" s="8">
        <v>42601</v>
      </c>
      <c r="F679" s="7">
        <v>0.46250000000000002</v>
      </c>
      <c r="G679" s="2" t="s">
        <v>10</v>
      </c>
      <c r="H679" s="2" t="s">
        <v>73</v>
      </c>
      <c r="I679" s="2" t="s">
        <v>69</v>
      </c>
      <c r="J679" s="2">
        <v>2</v>
      </c>
      <c r="K679" s="2" t="s">
        <v>13</v>
      </c>
      <c r="L679" s="13">
        <f t="shared" si="54"/>
        <v>6.2500000000000333E-3</v>
      </c>
      <c r="M679" s="3">
        <f t="shared" si="50"/>
        <v>9.000000000000048</v>
      </c>
      <c r="N679" s="5">
        <f t="shared" si="53"/>
        <v>0.15</v>
      </c>
      <c r="O679" s="4">
        <f t="shared" si="51"/>
        <v>13.333333333333334</v>
      </c>
    </row>
    <row r="680" spans="1:15" x14ac:dyDescent="0.35">
      <c r="A680" s="8">
        <v>42601</v>
      </c>
      <c r="B680" s="26" t="s">
        <v>303</v>
      </c>
      <c r="C680" s="29">
        <f t="shared" si="52"/>
        <v>6</v>
      </c>
      <c r="D680" s="7">
        <v>0.50486111111111109</v>
      </c>
      <c r="E680" s="8">
        <v>42601</v>
      </c>
      <c r="F680" s="7">
        <v>0.51666666666666672</v>
      </c>
      <c r="G680" s="2" t="s">
        <v>10</v>
      </c>
      <c r="H680" s="2" t="s">
        <v>69</v>
      </c>
      <c r="I680" s="2" t="s">
        <v>72</v>
      </c>
      <c r="J680" s="2">
        <v>5.7</v>
      </c>
      <c r="K680" s="2" t="s">
        <v>13</v>
      </c>
      <c r="L680" s="13">
        <f t="shared" si="54"/>
        <v>1.1805555555555625E-2</v>
      </c>
      <c r="M680" s="3">
        <f t="shared" si="50"/>
        <v>17.000000000000099</v>
      </c>
      <c r="N680" s="5">
        <f t="shared" si="53"/>
        <v>0.28333333333333333</v>
      </c>
      <c r="O680" s="4">
        <f t="shared" si="51"/>
        <v>20.117647058823529</v>
      </c>
    </row>
    <row r="681" spans="1:15" x14ac:dyDescent="0.35">
      <c r="A681" s="8">
        <v>42601</v>
      </c>
      <c r="B681" s="26" t="s">
        <v>303</v>
      </c>
      <c r="C681" s="29">
        <f t="shared" si="52"/>
        <v>6</v>
      </c>
      <c r="D681" s="7">
        <v>0.66041666666666665</v>
      </c>
      <c r="E681" s="8">
        <v>42601</v>
      </c>
      <c r="F681" s="7">
        <v>0.67083333333333328</v>
      </c>
      <c r="G681" s="2" t="s">
        <v>10</v>
      </c>
      <c r="H681" s="2" t="s">
        <v>72</v>
      </c>
      <c r="I681" s="2" t="s">
        <v>72</v>
      </c>
      <c r="J681" s="2">
        <v>3.2</v>
      </c>
      <c r="K681" s="2" t="s">
        <v>13</v>
      </c>
      <c r="L681" s="13">
        <f t="shared" si="54"/>
        <v>1.041666666666663E-2</v>
      </c>
      <c r="M681" s="3">
        <f t="shared" si="50"/>
        <v>14.999999999999947</v>
      </c>
      <c r="N681" s="5">
        <f t="shared" si="53"/>
        <v>0.25</v>
      </c>
      <c r="O681" s="4">
        <f t="shared" si="51"/>
        <v>12.8</v>
      </c>
    </row>
    <row r="682" spans="1:15" x14ac:dyDescent="0.35">
      <c r="A682" s="8">
        <v>42601</v>
      </c>
      <c r="B682" s="26" t="s">
        <v>303</v>
      </c>
      <c r="C682" s="29">
        <f t="shared" si="52"/>
        <v>6</v>
      </c>
      <c r="D682" s="7">
        <v>0.71666666666666667</v>
      </c>
      <c r="E682" s="8">
        <v>42601</v>
      </c>
      <c r="F682" s="7">
        <v>0.74444444444444446</v>
      </c>
      <c r="G682" s="2" t="s">
        <v>10</v>
      </c>
      <c r="H682" s="2" t="s">
        <v>72</v>
      </c>
      <c r="I682" s="2" t="s">
        <v>69</v>
      </c>
      <c r="J682" s="2">
        <v>12.5</v>
      </c>
      <c r="K682" s="2" t="s">
        <v>13</v>
      </c>
      <c r="L682" s="13">
        <f t="shared" si="54"/>
        <v>2.777777777777779E-2</v>
      </c>
      <c r="M682" s="3">
        <f t="shared" si="50"/>
        <v>40.000000000000014</v>
      </c>
      <c r="N682" s="5">
        <f t="shared" si="53"/>
        <v>0.66666666666666663</v>
      </c>
      <c r="O682" s="4">
        <f t="shared" si="51"/>
        <v>18.75</v>
      </c>
    </row>
    <row r="683" spans="1:15" x14ac:dyDescent="0.35">
      <c r="A683" s="8">
        <v>42603</v>
      </c>
      <c r="B683" s="26" t="s">
        <v>303</v>
      </c>
      <c r="C683" s="29">
        <f t="shared" si="52"/>
        <v>1</v>
      </c>
      <c r="D683" s="7">
        <v>0.41666666666666669</v>
      </c>
      <c r="E683" s="8">
        <v>42603</v>
      </c>
      <c r="F683" s="7">
        <v>0.43680555555555556</v>
      </c>
      <c r="G683" s="2" t="s">
        <v>10</v>
      </c>
      <c r="H683" s="2" t="s">
        <v>69</v>
      </c>
      <c r="I683" s="2" t="s">
        <v>69</v>
      </c>
      <c r="J683" s="2">
        <v>7.6</v>
      </c>
      <c r="K683" s="2" t="s">
        <v>191</v>
      </c>
      <c r="L683" s="13">
        <f t="shared" si="54"/>
        <v>2.0138888888888873E-2</v>
      </c>
      <c r="M683" s="3">
        <f t="shared" si="50"/>
        <v>28.999999999999979</v>
      </c>
      <c r="N683" s="5">
        <f t="shared" si="53"/>
        <v>0.48333333333333334</v>
      </c>
      <c r="O683" s="4">
        <f t="shared" si="51"/>
        <v>15.724137931034482</v>
      </c>
    </row>
    <row r="684" spans="1:15" x14ac:dyDescent="0.35">
      <c r="A684" s="8">
        <v>42603</v>
      </c>
      <c r="B684" s="26" t="s">
        <v>303</v>
      </c>
      <c r="C684" s="29">
        <f t="shared" si="52"/>
        <v>1</v>
      </c>
      <c r="D684" s="7">
        <v>0.58680555555555558</v>
      </c>
      <c r="E684" s="8">
        <v>42603</v>
      </c>
      <c r="F684" s="7">
        <v>0.6069444444444444</v>
      </c>
      <c r="G684" s="2" t="s">
        <v>10</v>
      </c>
      <c r="H684" s="2" t="s">
        <v>69</v>
      </c>
      <c r="I684" s="2" t="s">
        <v>69</v>
      </c>
      <c r="J684" s="2">
        <v>7.7</v>
      </c>
      <c r="K684" s="2" t="s">
        <v>13</v>
      </c>
      <c r="L684" s="13">
        <f t="shared" si="54"/>
        <v>2.0138888888888817E-2</v>
      </c>
      <c r="M684" s="3">
        <f t="shared" si="50"/>
        <v>28.999999999999897</v>
      </c>
      <c r="N684" s="5">
        <f t="shared" si="53"/>
        <v>0.48333333333333334</v>
      </c>
      <c r="O684" s="4">
        <f t="shared" si="51"/>
        <v>15.931034482758621</v>
      </c>
    </row>
    <row r="685" spans="1:15" x14ac:dyDescent="0.35">
      <c r="A685" s="8">
        <v>42603</v>
      </c>
      <c r="B685" s="26" t="s">
        <v>303</v>
      </c>
      <c r="C685" s="29">
        <f t="shared" si="52"/>
        <v>1</v>
      </c>
      <c r="D685" s="7">
        <v>0.6875</v>
      </c>
      <c r="E685" s="8">
        <v>42603</v>
      </c>
      <c r="F685" s="7">
        <v>0.70972222222222225</v>
      </c>
      <c r="G685" s="2" t="s">
        <v>10</v>
      </c>
      <c r="H685" s="2" t="s">
        <v>69</v>
      </c>
      <c r="I685" s="2" t="s">
        <v>72</v>
      </c>
      <c r="J685" s="2">
        <v>12.2</v>
      </c>
      <c r="K685" s="2" t="s">
        <v>13</v>
      </c>
      <c r="L685" s="13">
        <f t="shared" si="54"/>
        <v>2.2222222222222254E-2</v>
      </c>
      <c r="M685" s="3">
        <f t="shared" si="50"/>
        <v>32.000000000000043</v>
      </c>
      <c r="N685" s="5">
        <f t="shared" si="53"/>
        <v>0.53333333333333333</v>
      </c>
      <c r="O685" s="4">
        <f t="shared" si="51"/>
        <v>22.875</v>
      </c>
    </row>
    <row r="686" spans="1:15" x14ac:dyDescent="0.35">
      <c r="A686" s="8">
        <v>42603</v>
      </c>
      <c r="B686" s="26" t="s">
        <v>303</v>
      </c>
      <c r="C686" s="29">
        <f t="shared" si="52"/>
        <v>1</v>
      </c>
      <c r="D686" s="7">
        <v>0.75694444444444442</v>
      </c>
      <c r="E686" s="8">
        <v>42603</v>
      </c>
      <c r="F686" s="7">
        <v>0.76180555555555551</v>
      </c>
      <c r="G686" s="2" t="s">
        <v>10</v>
      </c>
      <c r="H686" s="2" t="s">
        <v>72</v>
      </c>
      <c r="I686" s="2" t="s">
        <v>72</v>
      </c>
      <c r="J686" s="2">
        <v>1.4</v>
      </c>
      <c r="K686" s="2" t="s">
        <v>13</v>
      </c>
      <c r="L686" s="13">
        <f t="shared" si="54"/>
        <v>4.8611111111110938E-3</v>
      </c>
      <c r="M686" s="3">
        <f t="shared" si="50"/>
        <v>6.9999999999999751</v>
      </c>
      <c r="N686" s="5">
        <f t="shared" si="53"/>
        <v>0.11666666666666667</v>
      </c>
      <c r="O686" s="4">
        <f t="shared" si="51"/>
        <v>11.999999999999998</v>
      </c>
    </row>
    <row r="687" spans="1:15" x14ac:dyDescent="0.35">
      <c r="A687" s="8">
        <v>42603</v>
      </c>
      <c r="B687" s="26" t="s">
        <v>303</v>
      </c>
      <c r="C687" s="29">
        <f t="shared" si="52"/>
        <v>1</v>
      </c>
      <c r="D687" s="7">
        <v>0.78333333333333333</v>
      </c>
      <c r="E687" s="8">
        <v>42603</v>
      </c>
      <c r="F687" s="7">
        <v>0.80833333333333335</v>
      </c>
      <c r="G687" s="2" t="s">
        <v>10</v>
      </c>
      <c r="H687" s="2" t="s">
        <v>72</v>
      </c>
      <c r="I687" s="2" t="s">
        <v>69</v>
      </c>
      <c r="J687" s="2">
        <v>20.2</v>
      </c>
      <c r="K687" s="2" t="s">
        <v>13</v>
      </c>
      <c r="L687" s="13">
        <f t="shared" si="54"/>
        <v>2.5000000000000022E-2</v>
      </c>
      <c r="M687" s="3">
        <f t="shared" si="50"/>
        <v>36.000000000000028</v>
      </c>
      <c r="N687" s="5">
        <f t="shared" si="53"/>
        <v>0.6</v>
      </c>
      <c r="O687" s="4">
        <f t="shared" si="51"/>
        <v>33.666666666666664</v>
      </c>
    </row>
    <row r="688" spans="1:15" x14ac:dyDescent="0.35">
      <c r="A688" s="8">
        <v>42604</v>
      </c>
      <c r="B688" s="26" t="s">
        <v>303</v>
      </c>
      <c r="C688" s="29">
        <f t="shared" si="52"/>
        <v>2</v>
      </c>
      <c r="D688" s="7">
        <v>0.41666666666666669</v>
      </c>
      <c r="E688" s="8">
        <v>42604</v>
      </c>
      <c r="F688" s="7">
        <v>0.44722222222222224</v>
      </c>
      <c r="G688" s="2" t="s">
        <v>10</v>
      </c>
      <c r="H688" s="2" t="s">
        <v>69</v>
      </c>
      <c r="I688" s="2" t="s">
        <v>72</v>
      </c>
      <c r="J688" s="2">
        <v>9.8000000000000007</v>
      </c>
      <c r="K688" s="2" t="s">
        <v>13</v>
      </c>
      <c r="L688" s="13">
        <f t="shared" si="54"/>
        <v>3.0555555555555558E-2</v>
      </c>
      <c r="M688" s="3">
        <f t="shared" si="50"/>
        <v>44</v>
      </c>
      <c r="N688" s="5">
        <f t="shared" si="53"/>
        <v>0.73333333333333328</v>
      </c>
      <c r="O688" s="4">
        <f t="shared" si="51"/>
        <v>13.363636363636365</v>
      </c>
    </row>
    <row r="689" spans="1:15" x14ac:dyDescent="0.35">
      <c r="A689" s="8">
        <v>42604</v>
      </c>
      <c r="B689" s="26" t="s">
        <v>303</v>
      </c>
      <c r="C689" s="29">
        <f t="shared" si="52"/>
        <v>2</v>
      </c>
      <c r="D689" s="7">
        <v>0.46319444444444446</v>
      </c>
      <c r="E689" s="8">
        <v>42604</v>
      </c>
      <c r="F689" s="7">
        <v>0.47430555555555554</v>
      </c>
      <c r="G689" s="2" t="s">
        <v>10</v>
      </c>
      <c r="H689" s="2" t="s">
        <v>72</v>
      </c>
      <c r="I689" s="2" t="s">
        <v>69</v>
      </c>
      <c r="J689" s="2">
        <v>6.3</v>
      </c>
      <c r="K689" s="2" t="s">
        <v>13</v>
      </c>
      <c r="L689" s="13">
        <f t="shared" si="54"/>
        <v>1.1111111111111072E-2</v>
      </c>
      <c r="M689" s="3">
        <f t="shared" si="50"/>
        <v>15.999999999999943</v>
      </c>
      <c r="N689" s="5">
        <f t="shared" si="53"/>
        <v>0.26666666666666666</v>
      </c>
      <c r="O689" s="4">
        <f t="shared" si="51"/>
        <v>23.625</v>
      </c>
    </row>
    <row r="690" spans="1:15" x14ac:dyDescent="0.35">
      <c r="A690" s="8">
        <v>42604</v>
      </c>
      <c r="B690" s="26" t="s">
        <v>303</v>
      </c>
      <c r="C690" s="29">
        <f t="shared" si="52"/>
        <v>2</v>
      </c>
      <c r="D690" s="7">
        <v>0.52500000000000002</v>
      </c>
      <c r="E690" s="8">
        <v>42604</v>
      </c>
      <c r="F690" s="7">
        <v>0.53402777777777777</v>
      </c>
      <c r="G690" s="2" t="s">
        <v>10</v>
      </c>
      <c r="H690" s="2" t="s">
        <v>69</v>
      </c>
      <c r="I690" s="2" t="s">
        <v>72</v>
      </c>
      <c r="J690" s="2">
        <v>4.9000000000000004</v>
      </c>
      <c r="K690" s="2" t="s">
        <v>13</v>
      </c>
      <c r="L690" s="13">
        <f t="shared" si="54"/>
        <v>9.0277777777777457E-3</v>
      </c>
      <c r="M690" s="3">
        <f t="shared" si="50"/>
        <v>12.999999999999954</v>
      </c>
      <c r="N690" s="5">
        <f t="shared" si="53"/>
        <v>0.21666666666666667</v>
      </c>
      <c r="O690" s="4">
        <f t="shared" si="51"/>
        <v>22.615384615384617</v>
      </c>
    </row>
    <row r="691" spans="1:15" x14ac:dyDescent="0.35">
      <c r="A691" s="8">
        <v>42604</v>
      </c>
      <c r="B691" s="26" t="s">
        <v>303</v>
      </c>
      <c r="C691" s="29">
        <f t="shared" si="52"/>
        <v>2</v>
      </c>
      <c r="D691" s="7">
        <v>0.54305555555555551</v>
      </c>
      <c r="E691" s="8">
        <v>42604</v>
      </c>
      <c r="F691" s="7">
        <v>0.5493055555555556</v>
      </c>
      <c r="G691" s="2" t="s">
        <v>10</v>
      </c>
      <c r="H691" s="2" t="s">
        <v>72</v>
      </c>
      <c r="I691" s="2" t="s">
        <v>72</v>
      </c>
      <c r="J691" s="2">
        <v>1.5</v>
      </c>
      <c r="K691" s="2" t="s">
        <v>13</v>
      </c>
      <c r="L691" s="13">
        <f t="shared" si="54"/>
        <v>6.2500000000000888E-3</v>
      </c>
      <c r="M691" s="3">
        <f t="shared" si="50"/>
        <v>9.0000000000001279</v>
      </c>
      <c r="N691" s="5">
        <f t="shared" si="53"/>
        <v>0.15</v>
      </c>
      <c r="O691" s="4">
        <f t="shared" si="51"/>
        <v>10</v>
      </c>
    </row>
    <row r="692" spans="1:15" x14ac:dyDescent="0.35">
      <c r="A692" s="8">
        <v>42604</v>
      </c>
      <c r="B692" s="26" t="s">
        <v>303</v>
      </c>
      <c r="C692" s="29">
        <f t="shared" si="52"/>
        <v>2</v>
      </c>
      <c r="D692" s="7">
        <v>0.58819444444444446</v>
      </c>
      <c r="E692" s="8">
        <v>42604</v>
      </c>
      <c r="F692" s="7">
        <v>0.60486111111111107</v>
      </c>
      <c r="G692" s="2" t="s">
        <v>10</v>
      </c>
      <c r="H692" s="2" t="s">
        <v>72</v>
      </c>
      <c r="I692" s="2" t="s">
        <v>69</v>
      </c>
      <c r="J692" s="2">
        <v>10.9</v>
      </c>
      <c r="K692" s="2" t="s">
        <v>13</v>
      </c>
      <c r="L692" s="13">
        <f t="shared" si="54"/>
        <v>1.6666666666666607E-2</v>
      </c>
      <c r="M692" s="3">
        <f t="shared" si="50"/>
        <v>23.999999999999915</v>
      </c>
      <c r="N692" s="5">
        <f t="shared" si="53"/>
        <v>0.4</v>
      </c>
      <c r="O692" s="4">
        <f t="shared" si="51"/>
        <v>27.25</v>
      </c>
    </row>
    <row r="693" spans="1:15" x14ac:dyDescent="0.35">
      <c r="A693" s="8">
        <v>42604</v>
      </c>
      <c r="B693" s="26" t="s">
        <v>303</v>
      </c>
      <c r="C693" s="29">
        <f t="shared" si="52"/>
        <v>2</v>
      </c>
      <c r="D693" s="7">
        <v>0.63472222222222219</v>
      </c>
      <c r="E693" s="8">
        <v>42604</v>
      </c>
      <c r="F693" s="7">
        <v>0.65902777777777777</v>
      </c>
      <c r="G693" s="2" t="s">
        <v>10</v>
      </c>
      <c r="H693" s="2" t="s">
        <v>69</v>
      </c>
      <c r="I693" s="2" t="s">
        <v>69</v>
      </c>
      <c r="J693" s="2">
        <v>19</v>
      </c>
      <c r="K693" s="2" t="s">
        <v>13</v>
      </c>
      <c r="L693" s="13">
        <f t="shared" si="54"/>
        <v>2.430555555555558E-2</v>
      </c>
      <c r="M693" s="3">
        <f t="shared" si="50"/>
        <v>35.000000000000036</v>
      </c>
      <c r="N693" s="5">
        <f t="shared" si="53"/>
        <v>0.58333333333333337</v>
      </c>
      <c r="O693" s="4">
        <f t="shared" si="51"/>
        <v>32.571428571428569</v>
      </c>
    </row>
    <row r="694" spans="1:15" x14ac:dyDescent="0.35">
      <c r="A694" s="8">
        <v>42604</v>
      </c>
      <c r="B694" s="26" t="s">
        <v>303</v>
      </c>
      <c r="C694" s="29">
        <f t="shared" si="52"/>
        <v>2</v>
      </c>
      <c r="D694" s="7">
        <v>0.66597222222222219</v>
      </c>
      <c r="E694" s="8">
        <v>42604</v>
      </c>
      <c r="F694" s="7">
        <v>0.71944444444444444</v>
      </c>
      <c r="G694" s="2" t="s">
        <v>10</v>
      </c>
      <c r="H694" s="2" t="s">
        <v>69</v>
      </c>
      <c r="I694" s="2" t="s">
        <v>69</v>
      </c>
      <c r="J694" s="2">
        <v>19</v>
      </c>
      <c r="K694" s="2" t="s">
        <v>13</v>
      </c>
      <c r="L694" s="13">
        <f t="shared" si="54"/>
        <v>5.3472222222222254E-2</v>
      </c>
      <c r="M694" s="3">
        <f t="shared" si="50"/>
        <v>77.000000000000043</v>
      </c>
      <c r="N694" s="5">
        <f t="shared" si="53"/>
        <v>1.2833333333333334</v>
      </c>
      <c r="O694" s="4">
        <f t="shared" si="51"/>
        <v>14.805194805194803</v>
      </c>
    </row>
    <row r="695" spans="1:15" x14ac:dyDescent="0.35">
      <c r="A695" s="8">
        <v>42604</v>
      </c>
      <c r="B695" s="26" t="s">
        <v>303</v>
      </c>
      <c r="C695" s="29">
        <f t="shared" si="52"/>
        <v>2</v>
      </c>
      <c r="D695" s="7">
        <v>0.83194444444444449</v>
      </c>
      <c r="E695" s="8">
        <v>42604</v>
      </c>
      <c r="F695" s="7">
        <v>0.86805555555555558</v>
      </c>
      <c r="G695" s="2" t="s">
        <v>10</v>
      </c>
      <c r="H695" s="2" t="s">
        <v>69</v>
      </c>
      <c r="I695" s="2" t="s">
        <v>73</v>
      </c>
      <c r="J695" s="2">
        <v>7.9</v>
      </c>
      <c r="K695" s="2" t="s">
        <v>13</v>
      </c>
      <c r="L695" s="13">
        <f t="shared" si="54"/>
        <v>3.6111111111111094E-2</v>
      </c>
      <c r="M695" s="3">
        <f t="shared" si="50"/>
        <v>51.999999999999972</v>
      </c>
      <c r="N695" s="5">
        <f t="shared" si="53"/>
        <v>0.8666666666666667</v>
      </c>
      <c r="O695" s="4">
        <f t="shared" si="51"/>
        <v>9.115384615384615</v>
      </c>
    </row>
    <row r="696" spans="1:15" x14ac:dyDescent="0.35">
      <c r="A696" s="8">
        <v>42604</v>
      </c>
      <c r="B696" s="26" t="s">
        <v>303</v>
      </c>
      <c r="C696" s="29">
        <f t="shared" si="52"/>
        <v>2</v>
      </c>
      <c r="D696" s="7">
        <v>0.87013888888888891</v>
      </c>
      <c r="E696" s="8">
        <v>42604</v>
      </c>
      <c r="F696" s="7">
        <v>0.89652777777777781</v>
      </c>
      <c r="G696" s="2" t="s">
        <v>10</v>
      </c>
      <c r="H696" s="2" t="s">
        <v>73</v>
      </c>
      <c r="I696" s="2" t="s">
        <v>73</v>
      </c>
      <c r="J696" s="2">
        <v>4.0999999999999996</v>
      </c>
      <c r="K696" s="2" t="s">
        <v>13</v>
      </c>
      <c r="L696" s="13">
        <f t="shared" si="54"/>
        <v>2.6388888888888906E-2</v>
      </c>
      <c r="M696" s="3">
        <f t="shared" si="50"/>
        <v>38.000000000000028</v>
      </c>
      <c r="N696" s="5">
        <f t="shared" si="53"/>
        <v>0.6333333333333333</v>
      </c>
      <c r="O696" s="4">
        <f t="shared" si="51"/>
        <v>6.4736842105263159</v>
      </c>
    </row>
    <row r="697" spans="1:15" x14ac:dyDescent="0.35">
      <c r="A697" s="8">
        <v>42604</v>
      </c>
      <c r="B697" s="26" t="s">
        <v>303</v>
      </c>
      <c r="C697" s="29">
        <f t="shared" si="52"/>
        <v>2</v>
      </c>
      <c r="D697" s="7">
        <v>0.93819444444444444</v>
      </c>
      <c r="E697" s="8">
        <v>42604</v>
      </c>
      <c r="F697" s="7">
        <v>0.95833333333333337</v>
      </c>
      <c r="G697" s="2" t="s">
        <v>10</v>
      </c>
      <c r="H697" s="2" t="s">
        <v>73</v>
      </c>
      <c r="I697" s="2" t="s">
        <v>69</v>
      </c>
      <c r="J697" s="2">
        <v>18.7</v>
      </c>
      <c r="K697" s="2" t="s">
        <v>13</v>
      </c>
      <c r="L697" s="13">
        <f t="shared" si="54"/>
        <v>2.0138888888888928E-2</v>
      </c>
      <c r="M697" s="3">
        <f t="shared" si="50"/>
        <v>29.000000000000057</v>
      </c>
      <c r="N697" s="5">
        <f t="shared" si="53"/>
        <v>0.48333333333333334</v>
      </c>
      <c r="O697" s="4">
        <f t="shared" si="51"/>
        <v>38.689655172413794</v>
      </c>
    </row>
    <row r="698" spans="1:15" x14ac:dyDescent="0.35">
      <c r="A698" s="8">
        <v>42605</v>
      </c>
      <c r="B698" s="26" t="s">
        <v>303</v>
      </c>
      <c r="C698" s="29">
        <f t="shared" si="52"/>
        <v>3</v>
      </c>
      <c r="D698" s="7">
        <v>0.34027777777777779</v>
      </c>
      <c r="E698" s="8">
        <v>42605</v>
      </c>
      <c r="F698" s="7">
        <v>0.35069444444444442</v>
      </c>
      <c r="G698" s="2" t="s">
        <v>10</v>
      </c>
      <c r="H698" s="2" t="s">
        <v>69</v>
      </c>
      <c r="I698" s="2" t="s">
        <v>74</v>
      </c>
      <c r="J698" s="2">
        <v>8.6999999999999993</v>
      </c>
      <c r="K698" s="2" t="s">
        <v>13</v>
      </c>
      <c r="L698" s="13">
        <f t="shared" si="54"/>
        <v>1.041666666666663E-2</v>
      </c>
      <c r="M698" s="3">
        <f t="shared" si="50"/>
        <v>14.999999999999947</v>
      </c>
      <c r="N698" s="5">
        <f t="shared" si="53"/>
        <v>0.25</v>
      </c>
      <c r="O698" s="4">
        <f t="shared" si="51"/>
        <v>34.799999999999997</v>
      </c>
    </row>
    <row r="699" spans="1:15" x14ac:dyDescent="0.35">
      <c r="A699" s="8">
        <v>42605</v>
      </c>
      <c r="B699" s="26" t="s">
        <v>303</v>
      </c>
      <c r="C699" s="29">
        <f t="shared" si="52"/>
        <v>3</v>
      </c>
      <c r="D699" s="7">
        <v>0.39930555555555558</v>
      </c>
      <c r="E699" s="8">
        <v>42605</v>
      </c>
      <c r="F699" s="7">
        <v>0.42291666666666666</v>
      </c>
      <c r="G699" s="2" t="s">
        <v>10</v>
      </c>
      <c r="H699" s="2" t="s">
        <v>74</v>
      </c>
      <c r="I699" s="2" t="s">
        <v>69</v>
      </c>
      <c r="J699" s="2">
        <v>7.5</v>
      </c>
      <c r="K699" s="2" t="s">
        <v>13</v>
      </c>
      <c r="L699" s="13">
        <f t="shared" si="54"/>
        <v>2.3611111111111083E-2</v>
      </c>
      <c r="M699" s="3">
        <f t="shared" si="50"/>
        <v>33.999999999999957</v>
      </c>
      <c r="N699" s="5">
        <f t="shared" si="53"/>
        <v>0.56666666666666665</v>
      </c>
      <c r="O699" s="4">
        <f t="shared" si="51"/>
        <v>13.23529411764706</v>
      </c>
    </row>
    <row r="700" spans="1:15" x14ac:dyDescent="0.35">
      <c r="A700" s="8">
        <v>42605</v>
      </c>
      <c r="B700" s="26" t="s">
        <v>303</v>
      </c>
      <c r="C700" s="29">
        <f t="shared" si="52"/>
        <v>3</v>
      </c>
      <c r="D700" s="7">
        <v>0.54097222222222219</v>
      </c>
      <c r="E700" s="8">
        <v>42605</v>
      </c>
      <c r="F700" s="7">
        <v>0.55208333333333337</v>
      </c>
      <c r="G700" s="2" t="s">
        <v>10</v>
      </c>
      <c r="H700" s="2" t="s">
        <v>69</v>
      </c>
      <c r="I700" s="2" t="s">
        <v>74</v>
      </c>
      <c r="J700" s="2">
        <v>7.7</v>
      </c>
      <c r="K700" s="2" t="s">
        <v>13</v>
      </c>
      <c r="L700" s="13">
        <f t="shared" si="54"/>
        <v>1.1111111111111183E-2</v>
      </c>
      <c r="M700" s="3">
        <f t="shared" si="50"/>
        <v>16.000000000000103</v>
      </c>
      <c r="N700" s="5">
        <f t="shared" si="53"/>
        <v>0.26666666666666666</v>
      </c>
      <c r="O700" s="4">
        <f t="shared" si="51"/>
        <v>28.875</v>
      </c>
    </row>
    <row r="701" spans="1:15" x14ac:dyDescent="0.35">
      <c r="A701" s="8">
        <v>42605</v>
      </c>
      <c r="B701" s="26" t="s">
        <v>303</v>
      </c>
      <c r="C701" s="29">
        <f t="shared" si="52"/>
        <v>3</v>
      </c>
      <c r="D701" s="7">
        <v>0.55486111111111114</v>
      </c>
      <c r="E701" s="8">
        <v>42605</v>
      </c>
      <c r="F701" s="7">
        <v>0.5625</v>
      </c>
      <c r="G701" s="2" t="s">
        <v>10</v>
      </c>
      <c r="H701" s="2" t="s">
        <v>74</v>
      </c>
      <c r="I701" s="2" t="s">
        <v>72</v>
      </c>
      <c r="J701" s="2">
        <v>4.4000000000000004</v>
      </c>
      <c r="K701" s="2" t="s">
        <v>13</v>
      </c>
      <c r="L701" s="13">
        <f t="shared" si="54"/>
        <v>7.6388888888888618E-3</v>
      </c>
      <c r="M701" s="3">
        <f t="shared" si="50"/>
        <v>10.999999999999961</v>
      </c>
      <c r="N701" s="5">
        <f t="shared" si="53"/>
        <v>0.18333333333333332</v>
      </c>
      <c r="O701" s="4">
        <f t="shared" si="51"/>
        <v>24.000000000000004</v>
      </c>
    </row>
    <row r="702" spans="1:15" x14ac:dyDescent="0.35">
      <c r="A702" s="8">
        <v>42605</v>
      </c>
      <c r="B702" s="26" t="s">
        <v>303</v>
      </c>
      <c r="C702" s="29">
        <f t="shared" si="52"/>
        <v>3</v>
      </c>
      <c r="D702" s="7">
        <v>0.5756944444444444</v>
      </c>
      <c r="E702" s="8">
        <v>42605</v>
      </c>
      <c r="F702" s="7">
        <v>0.58611111111111114</v>
      </c>
      <c r="G702" s="2" t="s">
        <v>10</v>
      </c>
      <c r="H702" s="2" t="s">
        <v>72</v>
      </c>
      <c r="I702" s="2" t="s">
        <v>69</v>
      </c>
      <c r="J702" s="2">
        <v>5</v>
      </c>
      <c r="K702" s="2" t="s">
        <v>13</v>
      </c>
      <c r="L702" s="13">
        <f t="shared" si="54"/>
        <v>1.0416666666666741E-2</v>
      </c>
      <c r="M702" s="3">
        <f t="shared" si="50"/>
        <v>15.000000000000107</v>
      </c>
      <c r="N702" s="5">
        <f t="shared" si="53"/>
        <v>0.25</v>
      </c>
      <c r="O702" s="4">
        <f t="shared" si="51"/>
        <v>20</v>
      </c>
    </row>
    <row r="703" spans="1:15" x14ac:dyDescent="0.35">
      <c r="A703" s="8">
        <v>42605</v>
      </c>
      <c r="B703" s="26" t="s">
        <v>303</v>
      </c>
      <c r="C703" s="29">
        <f t="shared" si="52"/>
        <v>3</v>
      </c>
      <c r="D703" s="7">
        <v>0.62986111111111109</v>
      </c>
      <c r="E703" s="8">
        <v>42605</v>
      </c>
      <c r="F703" s="7">
        <v>0.6333333333333333</v>
      </c>
      <c r="G703" s="2" t="s">
        <v>10</v>
      </c>
      <c r="H703" s="2" t="s">
        <v>69</v>
      </c>
      <c r="I703" s="2" t="s">
        <v>69</v>
      </c>
      <c r="J703" s="2">
        <v>1.9</v>
      </c>
      <c r="K703" s="2" t="s">
        <v>13</v>
      </c>
      <c r="L703" s="13">
        <f t="shared" si="54"/>
        <v>3.4722222222222099E-3</v>
      </c>
      <c r="M703" s="3">
        <f t="shared" si="50"/>
        <v>4.9999999999999822</v>
      </c>
      <c r="N703" s="5">
        <f t="shared" si="53"/>
        <v>8.3333333333333329E-2</v>
      </c>
      <c r="O703" s="4">
        <f t="shared" si="51"/>
        <v>22.8</v>
      </c>
    </row>
    <row r="704" spans="1:15" x14ac:dyDescent="0.35">
      <c r="A704" s="8">
        <v>42605</v>
      </c>
      <c r="B704" s="26" t="s">
        <v>303</v>
      </c>
      <c r="C704" s="29">
        <f t="shared" si="52"/>
        <v>3</v>
      </c>
      <c r="D704" s="7">
        <v>0.63541666666666663</v>
      </c>
      <c r="E704" s="8">
        <v>42605</v>
      </c>
      <c r="F704" s="7">
        <v>0.71944444444444444</v>
      </c>
      <c r="G704" s="2" t="s">
        <v>10</v>
      </c>
      <c r="H704" s="2" t="s">
        <v>69</v>
      </c>
      <c r="I704" s="2" t="s">
        <v>69</v>
      </c>
      <c r="J704" s="2">
        <v>7.9</v>
      </c>
      <c r="K704" s="2" t="s">
        <v>13</v>
      </c>
      <c r="L704" s="13">
        <f t="shared" si="54"/>
        <v>8.4027777777777812E-2</v>
      </c>
      <c r="M704" s="3">
        <f t="shared" si="50"/>
        <v>121.00000000000006</v>
      </c>
      <c r="N704" s="5">
        <f t="shared" si="53"/>
        <v>2.0166666666666666</v>
      </c>
      <c r="O704" s="4">
        <f t="shared" si="51"/>
        <v>3.9173553719008267</v>
      </c>
    </row>
    <row r="705" spans="1:15" x14ac:dyDescent="0.35">
      <c r="A705" s="8">
        <v>42605</v>
      </c>
      <c r="B705" s="26" t="s">
        <v>303</v>
      </c>
      <c r="C705" s="29">
        <f t="shared" si="52"/>
        <v>3</v>
      </c>
      <c r="D705" s="7">
        <v>0.73750000000000004</v>
      </c>
      <c r="E705" s="8">
        <v>42605</v>
      </c>
      <c r="F705" s="7">
        <v>0.77152777777777781</v>
      </c>
      <c r="G705" s="2" t="s">
        <v>10</v>
      </c>
      <c r="H705" s="2" t="s">
        <v>69</v>
      </c>
      <c r="I705" s="2" t="s">
        <v>69</v>
      </c>
      <c r="J705" s="2">
        <v>17.7</v>
      </c>
      <c r="K705" s="2" t="s">
        <v>13</v>
      </c>
      <c r="L705" s="13">
        <f t="shared" si="54"/>
        <v>3.4027777777777768E-2</v>
      </c>
      <c r="M705" s="3">
        <f t="shared" ref="M705:M765" si="55">(F705-D705)*24*60</f>
        <v>48.999999999999986</v>
      </c>
      <c r="N705" s="5">
        <f t="shared" si="53"/>
        <v>0.81666666666666665</v>
      </c>
      <c r="O705" s="4">
        <f t="shared" ref="O705:O765" si="56">J705/N705</f>
        <v>21.673469387755102</v>
      </c>
    </row>
    <row r="706" spans="1:15" x14ac:dyDescent="0.35">
      <c r="A706" s="8">
        <v>42606</v>
      </c>
      <c r="B706" s="26" t="s">
        <v>303</v>
      </c>
      <c r="C706" s="29">
        <f t="shared" ref="C706:C769" si="57">WEEKDAY(A706)</f>
        <v>4</v>
      </c>
      <c r="D706" s="7">
        <v>0.50347222222222221</v>
      </c>
      <c r="E706" s="8">
        <v>42606</v>
      </c>
      <c r="F706" s="7">
        <v>0.53888888888888886</v>
      </c>
      <c r="G706" s="2" t="s">
        <v>10</v>
      </c>
      <c r="H706" s="2" t="s">
        <v>69</v>
      </c>
      <c r="I706" s="2" t="s">
        <v>69</v>
      </c>
      <c r="J706" s="2">
        <v>25.2</v>
      </c>
      <c r="K706" s="2" t="s">
        <v>13</v>
      </c>
      <c r="L706" s="13">
        <f t="shared" si="54"/>
        <v>3.5416666666666652E-2</v>
      </c>
      <c r="M706" s="3">
        <f t="shared" si="55"/>
        <v>50.999999999999979</v>
      </c>
      <c r="N706" s="5">
        <f t="shared" ref="N706:N769" si="58">(HOUR(L706)*60+MINUTE(L706))/60</f>
        <v>0.85</v>
      </c>
      <c r="O706" s="4">
        <f t="shared" si="56"/>
        <v>29.647058823529413</v>
      </c>
    </row>
    <row r="707" spans="1:15" x14ac:dyDescent="0.35">
      <c r="A707" s="8">
        <v>42606</v>
      </c>
      <c r="B707" s="26" t="s">
        <v>303</v>
      </c>
      <c r="C707" s="29">
        <f t="shared" si="57"/>
        <v>4</v>
      </c>
      <c r="D707" s="7">
        <v>0.54236111111111107</v>
      </c>
      <c r="E707" s="8">
        <v>42606</v>
      </c>
      <c r="F707" s="7">
        <v>0.64236111111111116</v>
      </c>
      <c r="G707" s="2" t="s">
        <v>10</v>
      </c>
      <c r="H707" s="2" t="s">
        <v>69</v>
      </c>
      <c r="I707" s="2" t="s">
        <v>69</v>
      </c>
      <c r="J707" s="2">
        <v>96.2</v>
      </c>
      <c r="K707" s="2" t="s">
        <v>13</v>
      </c>
      <c r="L707" s="13">
        <f t="shared" si="54"/>
        <v>0.10000000000000009</v>
      </c>
      <c r="M707" s="3">
        <f t="shared" si="55"/>
        <v>144.00000000000011</v>
      </c>
      <c r="N707" s="5">
        <f t="shared" si="58"/>
        <v>2.4</v>
      </c>
      <c r="O707" s="4">
        <f t="shared" si="56"/>
        <v>40.083333333333336</v>
      </c>
    </row>
    <row r="708" spans="1:15" x14ac:dyDescent="0.35">
      <c r="A708" s="8">
        <v>42607</v>
      </c>
      <c r="B708" s="26" t="s">
        <v>303</v>
      </c>
      <c r="C708" s="29">
        <f t="shared" si="57"/>
        <v>5</v>
      </c>
      <c r="D708" s="7">
        <v>0.63680555555555551</v>
      </c>
      <c r="E708" s="8">
        <v>42607</v>
      </c>
      <c r="F708" s="7">
        <v>0.68194444444444446</v>
      </c>
      <c r="G708" s="2" t="s">
        <v>10</v>
      </c>
      <c r="H708" s="2" t="s">
        <v>69</v>
      </c>
      <c r="I708" s="2" t="s">
        <v>69</v>
      </c>
      <c r="J708" s="2">
        <v>35</v>
      </c>
      <c r="K708" s="2" t="s">
        <v>13</v>
      </c>
      <c r="L708" s="13">
        <f t="shared" ref="L708:L771" si="59">IF(F708&gt;D708,F708-D708,F708-D708+1)</f>
        <v>4.5138888888888951E-2</v>
      </c>
      <c r="M708" s="3">
        <f t="shared" si="55"/>
        <v>65.000000000000085</v>
      </c>
      <c r="N708" s="5">
        <f t="shared" si="58"/>
        <v>1.0833333333333333</v>
      </c>
      <c r="O708" s="4">
        <f t="shared" si="56"/>
        <v>32.307692307692307</v>
      </c>
    </row>
    <row r="709" spans="1:15" x14ac:dyDescent="0.35">
      <c r="A709" s="8">
        <v>42607</v>
      </c>
      <c r="B709" s="26" t="s">
        <v>303</v>
      </c>
      <c r="C709" s="29">
        <f t="shared" si="57"/>
        <v>5</v>
      </c>
      <c r="D709" s="7">
        <v>0.69166666666666665</v>
      </c>
      <c r="E709" s="8">
        <v>42607</v>
      </c>
      <c r="F709" s="7">
        <v>0.7055555555555556</v>
      </c>
      <c r="G709" s="2" t="s">
        <v>10</v>
      </c>
      <c r="H709" s="2" t="s">
        <v>69</v>
      </c>
      <c r="I709" s="2" t="s">
        <v>69</v>
      </c>
      <c r="J709" s="2">
        <v>5.5</v>
      </c>
      <c r="K709" s="2" t="s">
        <v>13</v>
      </c>
      <c r="L709" s="13">
        <f t="shared" si="59"/>
        <v>1.3888888888888951E-2</v>
      </c>
      <c r="M709" s="3">
        <f t="shared" si="55"/>
        <v>20.000000000000089</v>
      </c>
      <c r="N709" s="5">
        <f t="shared" si="58"/>
        <v>0.33333333333333331</v>
      </c>
      <c r="O709" s="4">
        <f t="shared" si="56"/>
        <v>16.5</v>
      </c>
    </row>
    <row r="710" spans="1:15" x14ac:dyDescent="0.35">
      <c r="A710" s="8">
        <v>42607</v>
      </c>
      <c r="B710" s="26" t="s">
        <v>303</v>
      </c>
      <c r="C710" s="29">
        <f t="shared" si="57"/>
        <v>5</v>
      </c>
      <c r="D710" s="7">
        <v>0.72152777777777777</v>
      </c>
      <c r="E710" s="8">
        <v>42607</v>
      </c>
      <c r="F710" s="7">
        <v>0.80555555555555558</v>
      </c>
      <c r="G710" s="2" t="s">
        <v>10</v>
      </c>
      <c r="H710" s="2" t="s">
        <v>69</v>
      </c>
      <c r="I710" s="2" t="s">
        <v>69</v>
      </c>
      <c r="J710" s="2">
        <v>50.4</v>
      </c>
      <c r="K710" s="2" t="s">
        <v>13</v>
      </c>
      <c r="L710" s="13">
        <f t="shared" si="59"/>
        <v>8.4027777777777812E-2</v>
      </c>
      <c r="M710" s="3">
        <f t="shared" si="55"/>
        <v>121.00000000000006</v>
      </c>
      <c r="N710" s="5">
        <f t="shared" si="58"/>
        <v>2.0166666666666666</v>
      </c>
      <c r="O710" s="4">
        <f t="shared" si="56"/>
        <v>24.991735537190081</v>
      </c>
    </row>
    <row r="711" spans="1:15" x14ac:dyDescent="0.35">
      <c r="A711" s="8">
        <v>42607</v>
      </c>
      <c r="B711" s="26" t="s">
        <v>303</v>
      </c>
      <c r="C711" s="29">
        <f t="shared" si="57"/>
        <v>5</v>
      </c>
      <c r="D711" s="7">
        <v>0.80902777777777779</v>
      </c>
      <c r="E711" s="8">
        <v>42607</v>
      </c>
      <c r="F711" s="7">
        <v>0.83125000000000004</v>
      </c>
      <c r="G711" s="2" t="s">
        <v>10</v>
      </c>
      <c r="H711" s="2" t="s">
        <v>69</v>
      </c>
      <c r="I711" s="2" t="s">
        <v>192</v>
      </c>
      <c r="J711" s="2">
        <v>9.1999999999999993</v>
      </c>
      <c r="K711" s="2" t="s">
        <v>13</v>
      </c>
      <c r="L711" s="13">
        <f t="shared" si="59"/>
        <v>2.2222222222222254E-2</v>
      </c>
      <c r="M711" s="3">
        <f t="shared" si="55"/>
        <v>32.000000000000043</v>
      </c>
      <c r="N711" s="5">
        <f t="shared" si="58"/>
        <v>0.53333333333333333</v>
      </c>
      <c r="O711" s="4">
        <f t="shared" si="56"/>
        <v>17.25</v>
      </c>
    </row>
    <row r="712" spans="1:15" x14ac:dyDescent="0.35">
      <c r="A712" s="8">
        <v>42607</v>
      </c>
      <c r="B712" s="26" t="s">
        <v>303</v>
      </c>
      <c r="C712" s="29">
        <f t="shared" si="57"/>
        <v>5</v>
      </c>
      <c r="D712" s="7">
        <v>0.95694444444444449</v>
      </c>
      <c r="E712" s="8">
        <v>42607</v>
      </c>
      <c r="F712" s="7">
        <v>0.96944444444444444</v>
      </c>
      <c r="G712" s="2" t="s">
        <v>10</v>
      </c>
      <c r="H712" s="2" t="s">
        <v>192</v>
      </c>
      <c r="I712" s="2" t="s">
        <v>69</v>
      </c>
      <c r="J712" s="2">
        <v>7.3</v>
      </c>
      <c r="K712" s="2" t="s">
        <v>13</v>
      </c>
      <c r="L712" s="13">
        <f t="shared" si="59"/>
        <v>1.2499999999999956E-2</v>
      </c>
      <c r="M712" s="3">
        <f t="shared" si="55"/>
        <v>17.999999999999936</v>
      </c>
      <c r="N712" s="5">
        <f t="shared" si="58"/>
        <v>0.3</v>
      </c>
      <c r="O712" s="4">
        <f t="shared" si="56"/>
        <v>24.333333333333332</v>
      </c>
    </row>
    <row r="713" spans="1:15" x14ac:dyDescent="0.35">
      <c r="A713" s="8">
        <v>42608</v>
      </c>
      <c r="B713" s="26" t="s">
        <v>303</v>
      </c>
      <c r="C713" s="29">
        <f t="shared" si="57"/>
        <v>6</v>
      </c>
      <c r="D713" s="7">
        <v>0.37916666666666665</v>
      </c>
      <c r="E713" s="8">
        <v>42608</v>
      </c>
      <c r="F713" s="7">
        <v>0.3888888888888889</v>
      </c>
      <c r="G713" s="2" t="s">
        <v>10</v>
      </c>
      <c r="H713" s="2" t="s">
        <v>69</v>
      </c>
      <c r="I713" s="2" t="s">
        <v>69</v>
      </c>
      <c r="J713" s="2">
        <v>5</v>
      </c>
      <c r="K713" s="2" t="s">
        <v>13</v>
      </c>
      <c r="L713" s="13">
        <f t="shared" si="59"/>
        <v>9.7222222222222432E-3</v>
      </c>
      <c r="M713" s="3">
        <f t="shared" si="55"/>
        <v>14.00000000000003</v>
      </c>
      <c r="N713" s="5">
        <f t="shared" si="58"/>
        <v>0.23333333333333334</v>
      </c>
      <c r="O713" s="4">
        <f t="shared" si="56"/>
        <v>21.428571428571427</v>
      </c>
    </row>
    <row r="714" spans="1:15" x14ac:dyDescent="0.35">
      <c r="A714" s="8">
        <v>42608</v>
      </c>
      <c r="B714" s="26" t="s">
        <v>303</v>
      </c>
      <c r="C714" s="29">
        <f t="shared" si="57"/>
        <v>6</v>
      </c>
      <c r="D714" s="7">
        <v>0.46805555555555556</v>
      </c>
      <c r="E714" s="8">
        <v>42608</v>
      </c>
      <c r="F714" s="7">
        <v>0.47638888888888886</v>
      </c>
      <c r="G714" s="2" t="s">
        <v>10</v>
      </c>
      <c r="H714" s="2" t="s">
        <v>69</v>
      </c>
      <c r="I714" s="2" t="s">
        <v>69</v>
      </c>
      <c r="J714" s="2">
        <v>3.8</v>
      </c>
      <c r="K714" s="2" t="s">
        <v>13</v>
      </c>
      <c r="L714" s="13">
        <f t="shared" si="59"/>
        <v>8.3333333333333037E-3</v>
      </c>
      <c r="M714" s="3">
        <f t="shared" si="55"/>
        <v>11.999999999999957</v>
      </c>
      <c r="N714" s="5">
        <f t="shared" si="58"/>
        <v>0.2</v>
      </c>
      <c r="O714" s="4">
        <f t="shared" si="56"/>
        <v>18.999999999999996</v>
      </c>
    </row>
    <row r="715" spans="1:15" x14ac:dyDescent="0.35">
      <c r="A715" s="8">
        <v>42608</v>
      </c>
      <c r="B715" s="26" t="s">
        <v>303</v>
      </c>
      <c r="C715" s="29">
        <f t="shared" si="57"/>
        <v>6</v>
      </c>
      <c r="D715" s="7">
        <v>0.50694444444444442</v>
      </c>
      <c r="E715" s="8">
        <v>42608</v>
      </c>
      <c r="F715" s="7">
        <v>0.51388888888888884</v>
      </c>
      <c r="G715" s="2" t="s">
        <v>10</v>
      </c>
      <c r="H715" s="2" t="s">
        <v>69</v>
      </c>
      <c r="I715" s="2" t="s">
        <v>192</v>
      </c>
      <c r="J715" s="2">
        <v>3.9</v>
      </c>
      <c r="K715" s="2" t="s">
        <v>13</v>
      </c>
      <c r="L715" s="13">
        <f t="shared" si="59"/>
        <v>6.9444444444444198E-3</v>
      </c>
      <c r="M715" s="3">
        <f t="shared" si="55"/>
        <v>9.9999999999999645</v>
      </c>
      <c r="N715" s="5">
        <f t="shared" si="58"/>
        <v>0.16666666666666666</v>
      </c>
      <c r="O715" s="4">
        <f t="shared" si="56"/>
        <v>23.400000000000002</v>
      </c>
    </row>
    <row r="716" spans="1:15" x14ac:dyDescent="0.35">
      <c r="A716" s="8">
        <v>42608</v>
      </c>
      <c r="B716" s="26" t="s">
        <v>303</v>
      </c>
      <c r="C716" s="29">
        <f t="shared" si="57"/>
        <v>6</v>
      </c>
      <c r="D716" s="7">
        <v>0.59027777777777779</v>
      </c>
      <c r="E716" s="8">
        <v>42608</v>
      </c>
      <c r="F716" s="7">
        <v>0.60624999999999996</v>
      </c>
      <c r="G716" s="2" t="s">
        <v>10</v>
      </c>
      <c r="H716" s="2" t="s">
        <v>192</v>
      </c>
      <c r="I716" s="2" t="s">
        <v>192</v>
      </c>
      <c r="J716" s="2">
        <v>7.4</v>
      </c>
      <c r="K716" s="2" t="s">
        <v>13</v>
      </c>
      <c r="L716" s="13">
        <f t="shared" si="59"/>
        <v>1.5972222222222165E-2</v>
      </c>
      <c r="M716" s="3">
        <f t="shared" si="55"/>
        <v>22.999999999999918</v>
      </c>
      <c r="N716" s="5">
        <f t="shared" si="58"/>
        <v>0.38333333333333336</v>
      </c>
      <c r="O716" s="4">
        <f t="shared" si="56"/>
        <v>19.304347826086957</v>
      </c>
    </row>
    <row r="717" spans="1:15" x14ac:dyDescent="0.35">
      <c r="A717" s="8">
        <v>42608</v>
      </c>
      <c r="B717" s="26" t="s">
        <v>303</v>
      </c>
      <c r="C717" s="29">
        <f t="shared" si="57"/>
        <v>6</v>
      </c>
      <c r="D717" s="7">
        <v>0.64097222222222228</v>
      </c>
      <c r="E717" s="8">
        <v>42608</v>
      </c>
      <c r="F717" s="7">
        <v>0.64930555555555558</v>
      </c>
      <c r="G717" s="2" t="s">
        <v>10</v>
      </c>
      <c r="H717" s="2" t="s">
        <v>192</v>
      </c>
      <c r="I717" s="2" t="s">
        <v>192</v>
      </c>
      <c r="J717" s="2">
        <v>1.5</v>
      </c>
      <c r="K717" s="2" t="s">
        <v>13</v>
      </c>
      <c r="L717" s="13">
        <f t="shared" si="59"/>
        <v>8.3333333333333037E-3</v>
      </c>
      <c r="M717" s="3">
        <f t="shared" si="55"/>
        <v>11.999999999999957</v>
      </c>
      <c r="N717" s="5">
        <f t="shared" si="58"/>
        <v>0.2</v>
      </c>
      <c r="O717" s="4">
        <f t="shared" si="56"/>
        <v>7.5</v>
      </c>
    </row>
    <row r="718" spans="1:15" x14ac:dyDescent="0.35">
      <c r="A718" s="8">
        <v>42608</v>
      </c>
      <c r="B718" s="26" t="s">
        <v>303</v>
      </c>
      <c r="C718" s="29">
        <f t="shared" si="57"/>
        <v>6</v>
      </c>
      <c r="D718" s="7">
        <v>0.66597222222222219</v>
      </c>
      <c r="E718" s="8">
        <v>42608</v>
      </c>
      <c r="F718" s="7">
        <v>0.68333333333333335</v>
      </c>
      <c r="G718" s="2" t="s">
        <v>10</v>
      </c>
      <c r="H718" s="2" t="s">
        <v>192</v>
      </c>
      <c r="I718" s="2" t="s">
        <v>69</v>
      </c>
      <c r="J718" s="2">
        <v>7.9</v>
      </c>
      <c r="K718" s="2" t="s">
        <v>13</v>
      </c>
      <c r="L718" s="13">
        <f t="shared" si="59"/>
        <v>1.736111111111116E-2</v>
      </c>
      <c r="M718" s="3">
        <f t="shared" si="55"/>
        <v>25.000000000000071</v>
      </c>
      <c r="N718" s="5">
        <f t="shared" si="58"/>
        <v>0.41666666666666669</v>
      </c>
      <c r="O718" s="4">
        <f t="shared" si="56"/>
        <v>18.96</v>
      </c>
    </row>
    <row r="719" spans="1:15" x14ac:dyDescent="0.35">
      <c r="A719" s="8">
        <v>42608</v>
      </c>
      <c r="B719" s="26" t="s">
        <v>303</v>
      </c>
      <c r="C719" s="29">
        <f t="shared" si="57"/>
        <v>6</v>
      </c>
      <c r="D719" s="7">
        <v>0.70486111111111116</v>
      </c>
      <c r="E719" s="8">
        <v>42608</v>
      </c>
      <c r="F719" s="7">
        <v>0.71666666666666667</v>
      </c>
      <c r="G719" s="2" t="s">
        <v>10</v>
      </c>
      <c r="H719" s="2" t="s">
        <v>69</v>
      </c>
      <c r="I719" s="2" t="s">
        <v>192</v>
      </c>
      <c r="J719" s="2">
        <v>2.9</v>
      </c>
      <c r="K719" s="2" t="s">
        <v>13</v>
      </c>
      <c r="L719" s="13">
        <f t="shared" si="59"/>
        <v>1.1805555555555514E-2</v>
      </c>
      <c r="M719" s="3">
        <f t="shared" si="55"/>
        <v>16.99999999999994</v>
      </c>
      <c r="N719" s="5">
        <f t="shared" si="58"/>
        <v>0.28333333333333333</v>
      </c>
      <c r="O719" s="4">
        <f t="shared" si="56"/>
        <v>10.235294117647058</v>
      </c>
    </row>
    <row r="720" spans="1:15" x14ac:dyDescent="0.35">
      <c r="A720" s="8">
        <v>42608</v>
      </c>
      <c r="B720" s="26" t="s">
        <v>303</v>
      </c>
      <c r="C720" s="29">
        <f t="shared" si="57"/>
        <v>6</v>
      </c>
      <c r="D720" s="7">
        <v>0.77916666666666667</v>
      </c>
      <c r="E720" s="8">
        <v>42608</v>
      </c>
      <c r="F720" s="7">
        <v>0.78888888888888886</v>
      </c>
      <c r="G720" s="2" t="s">
        <v>10</v>
      </c>
      <c r="H720" s="2" t="s">
        <v>192</v>
      </c>
      <c r="I720" s="2" t="s">
        <v>192</v>
      </c>
      <c r="J720" s="2">
        <v>3.4</v>
      </c>
      <c r="K720" s="2" t="s">
        <v>13</v>
      </c>
      <c r="L720" s="13">
        <f t="shared" si="59"/>
        <v>9.7222222222221877E-3</v>
      </c>
      <c r="M720" s="3">
        <f t="shared" si="55"/>
        <v>13.99999999999995</v>
      </c>
      <c r="N720" s="5">
        <f t="shared" si="58"/>
        <v>0.23333333333333334</v>
      </c>
      <c r="O720" s="4">
        <f t="shared" si="56"/>
        <v>14.571428571428571</v>
      </c>
    </row>
    <row r="721" spans="1:15" x14ac:dyDescent="0.35">
      <c r="A721" s="8">
        <v>42608</v>
      </c>
      <c r="B721" s="26" t="s">
        <v>303</v>
      </c>
      <c r="C721" s="29">
        <f t="shared" si="57"/>
        <v>6</v>
      </c>
      <c r="D721" s="7">
        <v>0.81319444444444444</v>
      </c>
      <c r="E721" s="8">
        <v>42608</v>
      </c>
      <c r="F721" s="7">
        <v>0.82916666666666672</v>
      </c>
      <c r="G721" s="2" t="s">
        <v>10</v>
      </c>
      <c r="H721" s="2" t="s">
        <v>192</v>
      </c>
      <c r="I721" s="2" t="s">
        <v>192</v>
      </c>
      <c r="J721" s="2">
        <v>3.8</v>
      </c>
      <c r="K721" s="2" t="s">
        <v>13</v>
      </c>
      <c r="L721" s="13">
        <f t="shared" si="59"/>
        <v>1.5972222222222276E-2</v>
      </c>
      <c r="M721" s="3">
        <f t="shared" si="55"/>
        <v>23.000000000000078</v>
      </c>
      <c r="N721" s="5">
        <f t="shared" si="58"/>
        <v>0.38333333333333336</v>
      </c>
      <c r="O721" s="4">
        <f t="shared" si="56"/>
        <v>9.9130434782608692</v>
      </c>
    </row>
    <row r="722" spans="1:15" x14ac:dyDescent="0.35">
      <c r="A722" s="8">
        <v>42608</v>
      </c>
      <c r="B722" s="26" t="s">
        <v>303</v>
      </c>
      <c r="C722" s="29">
        <f t="shared" si="57"/>
        <v>6</v>
      </c>
      <c r="D722" s="7">
        <v>0.83750000000000002</v>
      </c>
      <c r="E722" s="8">
        <v>42608</v>
      </c>
      <c r="F722" s="7">
        <v>0.84444444444444444</v>
      </c>
      <c r="G722" s="2" t="s">
        <v>10</v>
      </c>
      <c r="H722" s="2" t="s">
        <v>192</v>
      </c>
      <c r="I722" s="2" t="s">
        <v>69</v>
      </c>
      <c r="J722" s="2">
        <v>5.9</v>
      </c>
      <c r="K722" s="2" t="s">
        <v>13</v>
      </c>
      <c r="L722" s="13">
        <f t="shared" si="59"/>
        <v>6.9444444444444198E-3</v>
      </c>
      <c r="M722" s="3">
        <f t="shared" si="55"/>
        <v>9.9999999999999645</v>
      </c>
      <c r="N722" s="5">
        <f t="shared" si="58"/>
        <v>0.16666666666666666</v>
      </c>
      <c r="O722" s="4">
        <f t="shared" si="56"/>
        <v>35.400000000000006</v>
      </c>
    </row>
    <row r="723" spans="1:15" x14ac:dyDescent="0.35">
      <c r="A723" s="8">
        <v>42609</v>
      </c>
      <c r="B723" s="26" t="s">
        <v>303</v>
      </c>
      <c r="C723" s="29">
        <f t="shared" si="57"/>
        <v>7</v>
      </c>
      <c r="D723" s="7">
        <v>0.39861111111111114</v>
      </c>
      <c r="E723" s="8">
        <v>42609</v>
      </c>
      <c r="F723" s="7">
        <v>0.42430555555555555</v>
      </c>
      <c r="G723" s="2" t="s">
        <v>10</v>
      </c>
      <c r="H723" s="2" t="s">
        <v>69</v>
      </c>
      <c r="I723" s="2" t="s">
        <v>192</v>
      </c>
      <c r="J723" s="2">
        <v>9.6</v>
      </c>
      <c r="K723" s="2" t="s">
        <v>13</v>
      </c>
      <c r="L723" s="13">
        <f t="shared" si="59"/>
        <v>2.5694444444444409E-2</v>
      </c>
      <c r="M723" s="3">
        <f t="shared" si="55"/>
        <v>36.99999999999995</v>
      </c>
      <c r="N723" s="5">
        <f t="shared" si="58"/>
        <v>0.6166666666666667</v>
      </c>
      <c r="O723" s="4">
        <f t="shared" si="56"/>
        <v>15.567567567567567</v>
      </c>
    </row>
    <row r="724" spans="1:15" x14ac:dyDescent="0.35">
      <c r="A724" s="8">
        <v>42609</v>
      </c>
      <c r="B724" s="26" t="s">
        <v>303</v>
      </c>
      <c r="C724" s="29">
        <f t="shared" si="57"/>
        <v>7</v>
      </c>
      <c r="D724" s="7">
        <v>0.4909722222222222</v>
      </c>
      <c r="E724" s="8">
        <v>42609</v>
      </c>
      <c r="F724" s="7">
        <v>0.50416666666666665</v>
      </c>
      <c r="G724" s="2" t="s">
        <v>10</v>
      </c>
      <c r="H724" s="2" t="s">
        <v>192</v>
      </c>
      <c r="I724" s="2" t="s">
        <v>192</v>
      </c>
      <c r="J724" s="2">
        <v>7</v>
      </c>
      <c r="K724" s="2" t="s">
        <v>13</v>
      </c>
      <c r="L724" s="13">
        <f t="shared" si="59"/>
        <v>1.3194444444444453E-2</v>
      </c>
      <c r="M724" s="3">
        <f t="shared" si="55"/>
        <v>19.000000000000014</v>
      </c>
      <c r="N724" s="5">
        <f t="shared" si="58"/>
        <v>0.31666666666666665</v>
      </c>
      <c r="O724" s="4">
        <f t="shared" si="56"/>
        <v>22.105263157894736</v>
      </c>
    </row>
    <row r="725" spans="1:15" x14ac:dyDescent="0.35">
      <c r="A725" s="8">
        <v>42609</v>
      </c>
      <c r="B725" s="26" t="s">
        <v>303</v>
      </c>
      <c r="C725" s="29">
        <f t="shared" si="57"/>
        <v>7</v>
      </c>
      <c r="D725" s="7">
        <v>0.5083333333333333</v>
      </c>
      <c r="E725" s="8">
        <v>42609</v>
      </c>
      <c r="F725" s="7">
        <v>0.51180555555555551</v>
      </c>
      <c r="G725" s="2" t="s">
        <v>10</v>
      </c>
      <c r="H725" s="2" t="s">
        <v>192</v>
      </c>
      <c r="I725" s="2" t="s">
        <v>192</v>
      </c>
      <c r="J725" s="2">
        <v>0.9</v>
      </c>
      <c r="K725" s="2" t="s">
        <v>13</v>
      </c>
      <c r="L725" s="13">
        <f t="shared" si="59"/>
        <v>3.4722222222222099E-3</v>
      </c>
      <c r="M725" s="3">
        <f t="shared" si="55"/>
        <v>4.9999999999999822</v>
      </c>
      <c r="N725" s="5">
        <f t="shared" si="58"/>
        <v>8.3333333333333329E-2</v>
      </c>
      <c r="O725" s="4">
        <f t="shared" si="56"/>
        <v>10.8</v>
      </c>
    </row>
    <row r="726" spans="1:15" x14ac:dyDescent="0.35">
      <c r="A726" s="8">
        <v>42609</v>
      </c>
      <c r="B726" s="26" t="s">
        <v>303</v>
      </c>
      <c r="C726" s="29">
        <f t="shared" si="57"/>
        <v>7</v>
      </c>
      <c r="D726" s="7">
        <v>0.58402777777777781</v>
      </c>
      <c r="E726" s="8">
        <v>42609</v>
      </c>
      <c r="F726" s="7">
        <v>0.65555555555555556</v>
      </c>
      <c r="G726" s="2" t="s">
        <v>10</v>
      </c>
      <c r="H726" s="2" t="s">
        <v>192</v>
      </c>
      <c r="I726" s="2" t="s">
        <v>69</v>
      </c>
      <c r="J726" s="2">
        <v>86.6</v>
      </c>
      <c r="K726" s="2" t="s">
        <v>13</v>
      </c>
      <c r="L726" s="13">
        <f t="shared" si="59"/>
        <v>7.1527777777777746E-2</v>
      </c>
      <c r="M726" s="3">
        <f t="shared" si="55"/>
        <v>102.99999999999996</v>
      </c>
      <c r="N726" s="5">
        <f t="shared" si="58"/>
        <v>1.7166666666666666</v>
      </c>
      <c r="O726" s="4">
        <f t="shared" si="56"/>
        <v>50.446601941747574</v>
      </c>
    </row>
    <row r="727" spans="1:15" x14ac:dyDescent="0.35">
      <c r="A727" s="8">
        <v>42609</v>
      </c>
      <c r="B727" s="26" t="s">
        <v>303</v>
      </c>
      <c r="C727" s="29">
        <f t="shared" si="57"/>
        <v>7</v>
      </c>
      <c r="D727" s="7">
        <v>0.67708333333333337</v>
      </c>
      <c r="E727" s="8">
        <v>42609</v>
      </c>
      <c r="F727" s="7">
        <v>0.80069444444444449</v>
      </c>
      <c r="G727" s="2" t="s">
        <v>10</v>
      </c>
      <c r="H727" s="2" t="s">
        <v>69</v>
      </c>
      <c r="I727" s="2" t="s">
        <v>69</v>
      </c>
      <c r="J727" s="2">
        <v>156.9</v>
      </c>
      <c r="K727" s="2" t="s">
        <v>13</v>
      </c>
      <c r="L727" s="13">
        <f t="shared" si="59"/>
        <v>0.12361111111111112</v>
      </c>
      <c r="M727" s="3">
        <f t="shared" si="55"/>
        <v>178</v>
      </c>
      <c r="N727" s="5">
        <f t="shared" si="58"/>
        <v>2.9666666666666668</v>
      </c>
      <c r="O727" s="4">
        <f t="shared" si="56"/>
        <v>52.887640449438202</v>
      </c>
    </row>
    <row r="728" spans="1:15" x14ac:dyDescent="0.35">
      <c r="A728" s="8">
        <v>42610</v>
      </c>
      <c r="B728" s="26" t="s">
        <v>303</v>
      </c>
      <c r="C728" s="29">
        <f t="shared" si="57"/>
        <v>1</v>
      </c>
      <c r="D728" s="7">
        <v>0.41458333333333336</v>
      </c>
      <c r="E728" s="8">
        <v>42610</v>
      </c>
      <c r="F728" s="7">
        <v>0.42916666666666664</v>
      </c>
      <c r="G728" s="2" t="s">
        <v>10</v>
      </c>
      <c r="H728" s="2" t="s">
        <v>69</v>
      </c>
      <c r="I728" s="2" t="s">
        <v>74</v>
      </c>
      <c r="J728" s="2">
        <v>10.1</v>
      </c>
      <c r="K728" s="2" t="s">
        <v>13</v>
      </c>
      <c r="L728" s="13">
        <f t="shared" si="59"/>
        <v>1.4583333333333282E-2</v>
      </c>
      <c r="M728" s="3">
        <f t="shared" si="55"/>
        <v>20.999999999999925</v>
      </c>
      <c r="N728" s="5">
        <f t="shared" si="58"/>
        <v>0.35</v>
      </c>
      <c r="O728" s="4">
        <f t="shared" si="56"/>
        <v>28.857142857142858</v>
      </c>
    </row>
    <row r="729" spans="1:15" x14ac:dyDescent="0.35">
      <c r="A729" s="8">
        <v>42610</v>
      </c>
      <c r="B729" s="26" t="s">
        <v>303</v>
      </c>
      <c r="C729" s="29">
        <f t="shared" si="57"/>
        <v>1</v>
      </c>
      <c r="D729" s="7">
        <v>0.69374999999999998</v>
      </c>
      <c r="E729" s="8">
        <v>42610</v>
      </c>
      <c r="F729" s="7">
        <v>0.70486111111111116</v>
      </c>
      <c r="G729" s="2" t="s">
        <v>10</v>
      </c>
      <c r="H729" s="2" t="s">
        <v>74</v>
      </c>
      <c r="I729" s="2" t="s">
        <v>72</v>
      </c>
      <c r="J729" s="2">
        <v>6.2</v>
      </c>
      <c r="K729" s="2" t="s">
        <v>13</v>
      </c>
      <c r="L729" s="13">
        <f t="shared" si="59"/>
        <v>1.1111111111111183E-2</v>
      </c>
      <c r="M729" s="3">
        <f t="shared" si="55"/>
        <v>16.000000000000103</v>
      </c>
      <c r="N729" s="5">
        <f t="shared" si="58"/>
        <v>0.26666666666666666</v>
      </c>
      <c r="O729" s="4">
        <f t="shared" si="56"/>
        <v>23.25</v>
      </c>
    </row>
    <row r="730" spans="1:15" x14ac:dyDescent="0.35">
      <c r="A730" s="8">
        <v>42610</v>
      </c>
      <c r="B730" s="26" t="s">
        <v>303</v>
      </c>
      <c r="C730" s="29">
        <f t="shared" si="57"/>
        <v>1</v>
      </c>
      <c r="D730" s="7">
        <v>0.73402777777777772</v>
      </c>
      <c r="E730" s="8">
        <v>42610</v>
      </c>
      <c r="F730" s="7">
        <v>0.74652777777777779</v>
      </c>
      <c r="G730" s="2" t="s">
        <v>10</v>
      </c>
      <c r="H730" s="2" t="s">
        <v>72</v>
      </c>
      <c r="I730" s="2" t="s">
        <v>72</v>
      </c>
      <c r="J730" s="2">
        <v>5.3</v>
      </c>
      <c r="K730" s="2" t="s">
        <v>13</v>
      </c>
      <c r="L730" s="13">
        <f t="shared" si="59"/>
        <v>1.2500000000000067E-2</v>
      </c>
      <c r="M730" s="3">
        <f t="shared" si="55"/>
        <v>18.000000000000096</v>
      </c>
      <c r="N730" s="5">
        <f t="shared" si="58"/>
        <v>0.3</v>
      </c>
      <c r="O730" s="4">
        <f t="shared" si="56"/>
        <v>17.666666666666668</v>
      </c>
    </row>
    <row r="731" spans="1:15" x14ac:dyDescent="0.35">
      <c r="A731" s="8">
        <v>42610</v>
      </c>
      <c r="B731" s="26" t="s">
        <v>303</v>
      </c>
      <c r="C731" s="29">
        <f t="shared" si="57"/>
        <v>1</v>
      </c>
      <c r="D731" s="7">
        <v>0.88541666666666663</v>
      </c>
      <c r="E731" s="8">
        <v>42610</v>
      </c>
      <c r="F731" s="7">
        <v>0.91597222222222219</v>
      </c>
      <c r="G731" s="2" t="s">
        <v>10</v>
      </c>
      <c r="H731" s="2" t="s">
        <v>72</v>
      </c>
      <c r="I731" s="2" t="s">
        <v>69</v>
      </c>
      <c r="J731" s="2">
        <v>12.1</v>
      </c>
      <c r="K731" s="2" t="s">
        <v>13</v>
      </c>
      <c r="L731" s="13">
        <f t="shared" si="59"/>
        <v>3.0555555555555558E-2</v>
      </c>
      <c r="M731" s="3">
        <f t="shared" si="55"/>
        <v>44</v>
      </c>
      <c r="N731" s="5">
        <f t="shared" si="58"/>
        <v>0.73333333333333328</v>
      </c>
      <c r="O731" s="4">
        <f t="shared" si="56"/>
        <v>16.5</v>
      </c>
    </row>
    <row r="732" spans="1:15" x14ac:dyDescent="0.35">
      <c r="A732" s="8">
        <v>42611</v>
      </c>
      <c r="B732" s="26" t="s">
        <v>303</v>
      </c>
      <c r="C732" s="29">
        <f t="shared" si="57"/>
        <v>2</v>
      </c>
      <c r="D732" s="7">
        <v>0.50138888888888888</v>
      </c>
      <c r="E732" s="8">
        <v>42611</v>
      </c>
      <c r="F732" s="7">
        <v>0.52152777777777781</v>
      </c>
      <c r="G732" s="2" t="s">
        <v>10</v>
      </c>
      <c r="H732" s="2" t="s">
        <v>69</v>
      </c>
      <c r="I732" s="2" t="s">
        <v>72</v>
      </c>
      <c r="J732" s="2">
        <v>10.8</v>
      </c>
      <c r="K732" s="2" t="s">
        <v>13</v>
      </c>
      <c r="L732" s="13">
        <f t="shared" si="59"/>
        <v>2.0138888888888928E-2</v>
      </c>
      <c r="M732" s="3">
        <f t="shared" si="55"/>
        <v>29.000000000000057</v>
      </c>
      <c r="N732" s="5">
        <f t="shared" si="58"/>
        <v>0.48333333333333334</v>
      </c>
      <c r="O732" s="4">
        <f t="shared" si="56"/>
        <v>22.344827586206897</v>
      </c>
    </row>
    <row r="733" spans="1:15" x14ac:dyDescent="0.35">
      <c r="A733" s="8">
        <v>42611</v>
      </c>
      <c r="B733" s="26" t="s">
        <v>303</v>
      </c>
      <c r="C733" s="29">
        <f t="shared" si="57"/>
        <v>2</v>
      </c>
      <c r="D733" s="7">
        <v>0.56805555555555554</v>
      </c>
      <c r="E733" s="8">
        <v>42611</v>
      </c>
      <c r="F733" s="7">
        <v>0.57499999999999996</v>
      </c>
      <c r="G733" s="2" t="s">
        <v>10</v>
      </c>
      <c r="H733" s="2" t="s">
        <v>72</v>
      </c>
      <c r="I733" s="2" t="s">
        <v>72</v>
      </c>
      <c r="J733" s="2">
        <v>4.3</v>
      </c>
      <c r="K733" s="2" t="s">
        <v>13</v>
      </c>
      <c r="L733" s="13">
        <f t="shared" si="59"/>
        <v>6.9444444444444198E-3</v>
      </c>
      <c r="M733" s="3">
        <f t="shared" si="55"/>
        <v>9.9999999999999645</v>
      </c>
      <c r="N733" s="5">
        <f t="shared" si="58"/>
        <v>0.16666666666666666</v>
      </c>
      <c r="O733" s="4">
        <f t="shared" si="56"/>
        <v>25.8</v>
      </c>
    </row>
    <row r="734" spans="1:15" x14ac:dyDescent="0.35">
      <c r="A734" s="8">
        <v>42611</v>
      </c>
      <c r="B734" s="26" t="s">
        <v>303</v>
      </c>
      <c r="C734" s="29">
        <f t="shared" si="57"/>
        <v>2</v>
      </c>
      <c r="D734" s="7">
        <v>0.60486111111111107</v>
      </c>
      <c r="E734" s="8">
        <v>42611</v>
      </c>
      <c r="F734" s="7">
        <v>0.6118055555555556</v>
      </c>
      <c r="G734" s="2" t="s">
        <v>10</v>
      </c>
      <c r="H734" s="2" t="s">
        <v>72</v>
      </c>
      <c r="I734" s="2" t="s">
        <v>72</v>
      </c>
      <c r="J734" s="2">
        <v>2.5</v>
      </c>
      <c r="K734" s="2" t="s">
        <v>13</v>
      </c>
      <c r="L734" s="13">
        <f t="shared" si="59"/>
        <v>6.9444444444445308E-3</v>
      </c>
      <c r="M734" s="3">
        <f t="shared" si="55"/>
        <v>10.000000000000124</v>
      </c>
      <c r="N734" s="5">
        <f t="shared" si="58"/>
        <v>0.16666666666666666</v>
      </c>
      <c r="O734" s="4">
        <f t="shared" si="56"/>
        <v>15</v>
      </c>
    </row>
    <row r="735" spans="1:15" x14ac:dyDescent="0.35">
      <c r="A735" s="8">
        <v>42611</v>
      </c>
      <c r="B735" s="26" t="s">
        <v>303</v>
      </c>
      <c r="C735" s="29">
        <f t="shared" si="57"/>
        <v>2</v>
      </c>
      <c r="D735" s="7">
        <v>0.61736111111111114</v>
      </c>
      <c r="E735" s="8">
        <v>42611</v>
      </c>
      <c r="F735" s="7">
        <v>0.62777777777777777</v>
      </c>
      <c r="G735" s="2" t="s">
        <v>10</v>
      </c>
      <c r="H735" s="2" t="s">
        <v>72</v>
      </c>
      <c r="I735" s="2" t="s">
        <v>69</v>
      </c>
      <c r="J735" s="2">
        <v>5.7</v>
      </c>
      <c r="K735" s="2" t="s">
        <v>28</v>
      </c>
      <c r="L735" s="13">
        <f t="shared" si="59"/>
        <v>1.041666666666663E-2</v>
      </c>
      <c r="M735" s="3">
        <f t="shared" si="55"/>
        <v>14.999999999999947</v>
      </c>
      <c r="N735" s="5">
        <f t="shared" si="58"/>
        <v>0.25</v>
      </c>
      <c r="O735" s="4">
        <f t="shared" si="56"/>
        <v>22.8</v>
      </c>
    </row>
    <row r="736" spans="1:15" x14ac:dyDescent="0.35">
      <c r="A736" s="8">
        <v>42611</v>
      </c>
      <c r="B736" s="26" t="s">
        <v>303</v>
      </c>
      <c r="C736" s="29">
        <f t="shared" si="57"/>
        <v>2</v>
      </c>
      <c r="D736" s="7">
        <v>0.65902777777777777</v>
      </c>
      <c r="E736" s="8">
        <v>42611</v>
      </c>
      <c r="F736" s="7">
        <v>0.66597222222222219</v>
      </c>
      <c r="G736" s="2" t="s">
        <v>10</v>
      </c>
      <c r="H736" s="2" t="s">
        <v>69</v>
      </c>
      <c r="I736" s="2" t="s">
        <v>72</v>
      </c>
      <c r="J736" s="2">
        <v>2.8</v>
      </c>
      <c r="K736" s="2" t="s">
        <v>13</v>
      </c>
      <c r="L736" s="13">
        <f t="shared" si="59"/>
        <v>6.9444444444444198E-3</v>
      </c>
      <c r="M736" s="3">
        <f t="shared" si="55"/>
        <v>9.9999999999999645</v>
      </c>
      <c r="N736" s="5">
        <f t="shared" si="58"/>
        <v>0.16666666666666666</v>
      </c>
      <c r="O736" s="4">
        <f t="shared" si="56"/>
        <v>16.8</v>
      </c>
    </row>
    <row r="737" spans="1:15" x14ac:dyDescent="0.35">
      <c r="A737" s="8">
        <v>42611</v>
      </c>
      <c r="B737" s="26" t="s">
        <v>303</v>
      </c>
      <c r="C737" s="29">
        <f t="shared" si="57"/>
        <v>2</v>
      </c>
      <c r="D737" s="7">
        <v>0.67083333333333328</v>
      </c>
      <c r="E737" s="8">
        <v>42611</v>
      </c>
      <c r="F737" s="7">
        <v>0.68125000000000002</v>
      </c>
      <c r="G737" s="2" t="s">
        <v>10</v>
      </c>
      <c r="H737" s="2" t="s">
        <v>72</v>
      </c>
      <c r="I737" s="2" t="s">
        <v>69</v>
      </c>
      <c r="J737" s="2">
        <v>4</v>
      </c>
      <c r="K737" s="2" t="s">
        <v>13</v>
      </c>
      <c r="L737" s="13">
        <f t="shared" si="59"/>
        <v>1.0416666666666741E-2</v>
      </c>
      <c r="M737" s="3">
        <f t="shared" si="55"/>
        <v>15.000000000000107</v>
      </c>
      <c r="N737" s="5">
        <f t="shared" si="58"/>
        <v>0.25</v>
      </c>
      <c r="O737" s="4">
        <f t="shared" si="56"/>
        <v>16</v>
      </c>
    </row>
    <row r="738" spans="1:15" x14ac:dyDescent="0.35">
      <c r="A738" s="8">
        <v>42611</v>
      </c>
      <c r="B738" s="26" t="s">
        <v>303</v>
      </c>
      <c r="C738" s="29">
        <f t="shared" si="57"/>
        <v>2</v>
      </c>
      <c r="D738" s="7">
        <v>0.72499999999999998</v>
      </c>
      <c r="E738" s="8">
        <v>42611</v>
      </c>
      <c r="F738" s="7">
        <v>0.7368055555555556</v>
      </c>
      <c r="G738" s="2" t="s">
        <v>10</v>
      </c>
      <c r="H738" s="2" t="s">
        <v>69</v>
      </c>
      <c r="I738" s="2" t="s">
        <v>72</v>
      </c>
      <c r="J738" s="2">
        <v>5.5</v>
      </c>
      <c r="K738" s="2" t="s">
        <v>13</v>
      </c>
      <c r="L738" s="13">
        <f t="shared" si="59"/>
        <v>1.1805555555555625E-2</v>
      </c>
      <c r="M738" s="3">
        <f t="shared" si="55"/>
        <v>17.000000000000099</v>
      </c>
      <c r="N738" s="5">
        <f t="shared" si="58"/>
        <v>0.28333333333333333</v>
      </c>
      <c r="O738" s="4">
        <f t="shared" si="56"/>
        <v>19.411764705882355</v>
      </c>
    </row>
    <row r="739" spans="1:15" x14ac:dyDescent="0.35">
      <c r="A739" s="8">
        <v>42611</v>
      </c>
      <c r="B739" s="26" t="s">
        <v>303</v>
      </c>
      <c r="C739" s="29">
        <f t="shared" si="57"/>
        <v>2</v>
      </c>
      <c r="D739" s="7">
        <v>0.76875000000000004</v>
      </c>
      <c r="E739" s="8">
        <v>42611</v>
      </c>
      <c r="F739" s="7">
        <v>0.77500000000000002</v>
      </c>
      <c r="G739" s="2" t="s">
        <v>10</v>
      </c>
      <c r="H739" s="2" t="s">
        <v>72</v>
      </c>
      <c r="I739" s="2" t="s">
        <v>72</v>
      </c>
      <c r="J739" s="2">
        <v>2.6</v>
      </c>
      <c r="K739" s="2" t="s">
        <v>13</v>
      </c>
      <c r="L739" s="13">
        <f t="shared" si="59"/>
        <v>6.2499999999999778E-3</v>
      </c>
      <c r="M739" s="3">
        <f t="shared" si="55"/>
        <v>8.999999999999968</v>
      </c>
      <c r="N739" s="5">
        <f t="shared" si="58"/>
        <v>0.15</v>
      </c>
      <c r="O739" s="4">
        <f t="shared" si="56"/>
        <v>17.333333333333336</v>
      </c>
    </row>
    <row r="740" spans="1:15" x14ac:dyDescent="0.35">
      <c r="A740" s="8">
        <v>42612</v>
      </c>
      <c r="B740" s="26" t="s">
        <v>303</v>
      </c>
      <c r="C740" s="29">
        <f t="shared" si="57"/>
        <v>3</v>
      </c>
      <c r="D740" s="7">
        <v>0.49513888888888891</v>
      </c>
      <c r="E740" s="8">
        <v>42612</v>
      </c>
      <c r="F740" s="7">
        <v>0.50347222222222221</v>
      </c>
      <c r="G740" s="2" t="s">
        <v>10</v>
      </c>
      <c r="H740" s="2" t="s">
        <v>69</v>
      </c>
      <c r="I740" s="2" t="s">
        <v>69</v>
      </c>
      <c r="J740" s="2">
        <v>2.1</v>
      </c>
      <c r="K740" s="2" t="s">
        <v>13</v>
      </c>
      <c r="L740" s="13">
        <f t="shared" si="59"/>
        <v>8.3333333333333037E-3</v>
      </c>
      <c r="M740" s="3">
        <f t="shared" si="55"/>
        <v>11.999999999999957</v>
      </c>
      <c r="N740" s="5">
        <f t="shared" si="58"/>
        <v>0.2</v>
      </c>
      <c r="O740" s="4">
        <f t="shared" si="56"/>
        <v>10.5</v>
      </c>
    </row>
    <row r="741" spans="1:15" x14ac:dyDescent="0.35">
      <c r="A741" s="8">
        <v>42612</v>
      </c>
      <c r="B741" s="26" t="s">
        <v>303</v>
      </c>
      <c r="C741" s="29">
        <f t="shared" si="57"/>
        <v>3</v>
      </c>
      <c r="D741" s="7">
        <v>0.53194444444444444</v>
      </c>
      <c r="E741" s="8">
        <v>42612</v>
      </c>
      <c r="F741" s="7">
        <v>0.54791666666666672</v>
      </c>
      <c r="G741" s="2" t="s">
        <v>10</v>
      </c>
      <c r="H741" s="2" t="s">
        <v>69</v>
      </c>
      <c r="I741" s="2" t="s">
        <v>72</v>
      </c>
      <c r="J741" s="2">
        <v>8.8000000000000007</v>
      </c>
      <c r="K741" s="2" t="s">
        <v>13</v>
      </c>
      <c r="L741" s="13">
        <f t="shared" si="59"/>
        <v>1.5972222222222276E-2</v>
      </c>
      <c r="M741" s="3">
        <f t="shared" si="55"/>
        <v>23.000000000000078</v>
      </c>
      <c r="N741" s="5">
        <f t="shared" si="58"/>
        <v>0.38333333333333336</v>
      </c>
      <c r="O741" s="4">
        <f t="shared" si="56"/>
        <v>22.956521739130434</v>
      </c>
    </row>
    <row r="742" spans="1:15" x14ac:dyDescent="0.35">
      <c r="A742" s="8">
        <v>42612</v>
      </c>
      <c r="B742" s="26" t="s">
        <v>303</v>
      </c>
      <c r="C742" s="29">
        <f t="shared" si="57"/>
        <v>3</v>
      </c>
      <c r="D742" s="7">
        <v>0.55902777777777779</v>
      </c>
      <c r="E742" s="8">
        <v>42612</v>
      </c>
      <c r="F742" s="7">
        <v>0.57361111111111107</v>
      </c>
      <c r="G742" s="2" t="s">
        <v>10</v>
      </c>
      <c r="H742" s="2" t="s">
        <v>72</v>
      </c>
      <c r="I742" s="2" t="s">
        <v>72</v>
      </c>
      <c r="J742" s="2">
        <v>4.4000000000000004</v>
      </c>
      <c r="K742" s="2" t="s">
        <v>13</v>
      </c>
      <c r="L742" s="13">
        <f t="shared" si="59"/>
        <v>1.4583333333333282E-2</v>
      </c>
      <c r="M742" s="3">
        <f t="shared" si="55"/>
        <v>20.999999999999925</v>
      </c>
      <c r="N742" s="5">
        <f t="shared" si="58"/>
        <v>0.35</v>
      </c>
      <c r="O742" s="4">
        <f t="shared" si="56"/>
        <v>12.571428571428573</v>
      </c>
    </row>
    <row r="743" spans="1:15" x14ac:dyDescent="0.35">
      <c r="A743" s="8">
        <v>42612</v>
      </c>
      <c r="B743" s="26" t="s">
        <v>303</v>
      </c>
      <c r="C743" s="29">
        <f t="shared" si="57"/>
        <v>3</v>
      </c>
      <c r="D743" s="7">
        <v>0.58333333333333337</v>
      </c>
      <c r="E743" s="8">
        <v>42612</v>
      </c>
      <c r="F743" s="7">
        <v>0.59722222222222221</v>
      </c>
      <c r="G743" s="2" t="s">
        <v>10</v>
      </c>
      <c r="H743" s="2" t="s">
        <v>72</v>
      </c>
      <c r="I743" s="2" t="s">
        <v>69</v>
      </c>
      <c r="J743" s="2">
        <v>5.3</v>
      </c>
      <c r="K743" s="2" t="s">
        <v>13</v>
      </c>
      <c r="L743" s="13">
        <f t="shared" si="59"/>
        <v>1.388888888888884E-2</v>
      </c>
      <c r="M743" s="3">
        <f t="shared" si="55"/>
        <v>19.999999999999929</v>
      </c>
      <c r="N743" s="5">
        <f t="shared" si="58"/>
        <v>0.33333333333333331</v>
      </c>
      <c r="O743" s="4">
        <f t="shared" si="56"/>
        <v>15.9</v>
      </c>
    </row>
    <row r="744" spans="1:15" x14ac:dyDescent="0.35">
      <c r="A744" s="8">
        <v>42612</v>
      </c>
      <c r="B744" s="26" t="s">
        <v>303</v>
      </c>
      <c r="C744" s="29">
        <f t="shared" si="57"/>
        <v>3</v>
      </c>
      <c r="D744" s="7">
        <v>0.7270833333333333</v>
      </c>
      <c r="E744" s="8">
        <v>42612</v>
      </c>
      <c r="F744" s="7">
        <v>0.75624999999999998</v>
      </c>
      <c r="G744" s="2" t="s">
        <v>10</v>
      </c>
      <c r="H744" s="2" t="s">
        <v>69</v>
      </c>
      <c r="I744" s="2" t="s">
        <v>69</v>
      </c>
      <c r="J744" s="2">
        <v>13</v>
      </c>
      <c r="K744" s="2" t="s">
        <v>13</v>
      </c>
      <c r="L744" s="13">
        <f t="shared" si="59"/>
        <v>2.9166666666666674E-2</v>
      </c>
      <c r="M744" s="3">
        <f t="shared" si="55"/>
        <v>42.000000000000014</v>
      </c>
      <c r="N744" s="5">
        <f t="shared" si="58"/>
        <v>0.7</v>
      </c>
      <c r="O744" s="4">
        <f t="shared" si="56"/>
        <v>18.571428571428573</v>
      </c>
    </row>
    <row r="745" spans="1:15" x14ac:dyDescent="0.35">
      <c r="A745" s="8">
        <v>42614</v>
      </c>
      <c r="B745" s="26" t="s">
        <v>304</v>
      </c>
      <c r="C745" s="29">
        <f t="shared" si="57"/>
        <v>5</v>
      </c>
      <c r="D745" s="7">
        <v>0.49375000000000002</v>
      </c>
      <c r="E745" s="8">
        <v>42614</v>
      </c>
      <c r="F745" s="7">
        <v>0.51666666666666672</v>
      </c>
      <c r="G745" s="2" t="s">
        <v>10</v>
      </c>
      <c r="H745" s="2" t="s">
        <v>69</v>
      </c>
      <c r="I745" s="2" t="s">
        <v>72</v>
      </c>
      <c r="J745" s="2">
        <v>13</v>
      </c>
      <c r="K745" s="2" t="s">
        <v>13</v>
      </c>
      <c r="L745" s="13">
        <f t="shared" si="59"/>
        <v>2.2916666666666696E-2</v>
      </c>
      <c r="M745" s="3">
        <f t="shared" si="55"/>
        <v>33.000000000000043</v>
      </c>
      <c r="N745" s="5">
        <f t="shared" si="58"/>
        <v>0.55000000000000004</v>
      </c>
      <c r="O745" s="4">
        <f t="shared" si="56"/>
        <v>23.636363636363633</v>
      </c>
    </row>
    <row r="746" spans="1:15" x14ac:dyDescent="0.35">
      <c r="A746" s="8">
        <v>42614</v>
      </c>
      <c r="B746" s="26" t="s">
        <v>304</v>
      </c>
      <c r="C746" s="29">
        <f t="shared" si="57"/>
        <v>5</v>
      </c>
      <c r="D746" s="7">
        <v>0.72291666666666665</v>
      </c>
      <c r="E746" s="8">
        <v>42614</v>
      </c>
      <c r="F746" s="7">
        <v>0.73333333333333328</v>
      </c>
      <c r="G746" s="2" t="s">
        <v>10</v>
      </c>
      <c r="H746" s="2" t="s">
        <v>72</v>
      </c>
      <c r="I746" s="2" t="s">
        <v>69</v>
      </c>
      <c r="J746" s="2">
        <v>10.6</v>
      </c>
      <c r="K746" s="2" t="s">
        <v>13</v>
      </c>
      <c r="L746" s="13">
        <f t="shared" si="59"/>
        <v>1.041666666666663E-2</v>
      </c>
      <c r="M746" s="3">
        <f t="shared" si="55"/>
        <v>14.999999999999947</v>
      </c>
      <c r="N746" s="5">
        <f t="shared" si="58"/>
        <v>0.25</v>
      </c>
      <c r="O746" s="4">
        <f t="shared" si="56"/>
        <v>42.4</v>
      </c>
    </row>
    <row r="747" spans="1:15" x14ac:dyDescent="0.35">
      <c r="A747" s="8">
        <v>42614</v>
      </c>
      <c r="B747" s="26" t="s">
        <v>304</v>
      </c>
      <c r="C747" s="29">
        <f t="shared" si="57"/>
        <v>5</v>
      </c>
      <c r="D747" s="7">
        <v>0.78402777777777777</v>
      </c>
      <c r="E747" s="8">
        <v>42614</v>
      </c>
      <c r="F747" s="7">
        <v>0.79722222222222228</v>
      </c>
      <c r="G747" s="2" t="s">
        <v>10</v>
      </c>
      <c r="H747" s="2" t="s">
        <v>69</v>
      </c>
      <c r="I747" s="2" t="s">
        <v>69</v>
      </c>
      <c r="J747" s="2">
        <v>2.2000000000000002</v>
      </c>
      <c r="K747" s="2" t="s">
        <v>13</v>
      </c>
      <c r="L747" s="13">
        <f t="shared" si="59"/>
        <v>1.3194444444444509E-2</v>
      </c>
      <c r="M747" s="3">
        <f t="shared" si="55"/>
        <v>19.000000000000092</v>
      </c>
      <c r="N747" s="5">
        <f t="shared" si="58"/>
        <v>0.31666666666666665</v>
      </c>
      <c r="O747" s="4">
        <f t="shared" si="56"/>
        <v>6.9473684210526327</v>
      </c>
    </row>
    <row r="748" spans="1:15" x14ac:dyDescent="0.35">
      <c r="A748" s="8">
        <v>42615</v>
      </c>
      <c r="B748" s="26" t="s">
        <v>304</v>
      </c>
      <c r="C748" s="29">
        <f t="shared" si="57"/>
        <v>6</v>
      </c>
      <c r="D748" s="7">
        <v>0.48402777777777778</v>
      </c>
      <c r="E748" s="8">
        <v>42615</v>
      </c>
      <c r="F748" s="7">
        <v>0.51666666666666672</v>
      </c>
      <c r="G748" s="2" t="s">
        <v>10</v>
      </c>
      <c r="H748" s="2" t="s">
        <v>69</v>
      </c>
      <c r="I748" s="2" t="s">
        <v>72</v>
      </c>
      <c r="J748" s="2">
        <v>9.1999999999999993</v>
      </c>
      <c r="K748" s="2" t="s">
        <v>13</v>
      </c>
      <c r="L748" s="13">
        <f t="shared" si="59"/>
        <v>3.2638888888888939E-2</v>
      </c>
      <c r="M748" s="3">
        <f t="shared" si="55"/>
        <v>47.000000000000071</v>
      </c>
      <c r="N748" s="5">
        <f t="shared" si="58"/>
        <v>0.78333333333333333</v>
      </c>
      <c r="O748" s="4">
        <f t="shared" si="56"/>
        <v>11.74468085106383</v>
      </c>
    </row>
    <row r="749" spans="1:15" x14ac:dyDescent="0.35">
      <c r="A749" s="8">
        <v>42615</v>
      </c>
      <c r="B749" s="26" t="s">
        <v>304</v>
      </c>
      <c r="C749" s="29">
        <f t="shared" si="57"/>
        <v>6</v>
      </c>
      <c r="D749" s="7">
        <v>0.78888888888888886</v>
      </c>
      <c r="E749" s="8">
        <v>42615</v>
      </c>
      <c r="F749" s="7">
        <v>0.81736111111111109</v>
      </c>
      <c r="G749" s="2" t="s">
        <v>10</v>
      </c>
      <c r="H749" s="2" t="s">
        <v>69</v>
      </c>
      <c r="I749" s="2" t="s">
        <v>69</v>
      </c>
      <c r="J749" s="2">
        <v>12.9</v>
      </c>
      <c r="K749" s="2" t="s">
        <v>13</v>
      </c>
      <c r="L749" s="13">
        <f t="shared" si="59"/>
        <v>2.8472222222222232E-2</v>
      </c>
      <c r="M749" s="3">
        <f t="shared" si="55"/>
        <v>41.000000000000014</v>
      </c>
      <c r="N749" s="5">
        <f t="shared" si="58"/>
        <v>0.68333333333333335</v>
      </c>
      <c r="O749" s="4">
        <f t="shared" si="56"/>
        <v>18.878048780487806</v>
      </c>
    </row>
    <row r="750" spans="1:15" x14ac:dyDescent="0.35">
      <c r="A750" s="8">
        <v>42618</v>
      </c>
      <c r="B750" s="26" t="s">
        <v>304</v>
      </c>
      <c r="C750" s="29">
        <f t="shared" si="57"/>
        <v>2</v>
      </c>
      <c r="D750" s="7">
        <v>0.43402777777777779</v>
      </c>
      <c r="E750" s="8">
        <v>42618</v>
      </c>
      <c r="F750" s="7">
        <v>0.44722222222222224</v>
      </c>
      <c r="G750" s="2" t="s">
        <v>10</v>
      </c>
      <c r="H750" s="2" t="s">
        <v>69</v>
      </c>
      <c r="I750" s="2" t="s">
        <v>73</v>
      </c>
      <c r="J750" s="2">
        <v>17.2</v>
      </c>
      <c r="K750" s="2" t="s">
        <v>13</v>
      </c>
      <c r="L750" s="13">
        <f t="shared" si="59"/>
        <v>1.3194444444444453E-2</v>
      </c>
      <c r="M750" s="3">
        <f t="shared" si="55"/>
        <v>19.000000000000014</v>
      </c>
      <c r="N750" s="5">
        <f t="shared" si="58"/>
        <v>0.31666666666666665</v>
      </c>
      <c r="O750" s="4">
        <f t="shared" si="56"/>
        <v>54.315789473684212</v>
      </c>
    </row>
    <row r="751" spans="1:15" x14ac:dyDescent="0.35">
      <c r="A751" s="8">
        <v>42623</v>
      </c>
      <c r="B751" s="26" t="s">
        <v>304</v>
      </c>
      <c r="C751" s="29">
        <f t="shared" si="57"/>
        <v>7</v>
      </c>
      <c r="D751" s="7">
        <v>0.43611111111111112</v>
      </c>
      <c r="E751" s="8">
        <v>42623</v>
      </c>
      <c r="F751" s="7">
        <v>0.44791666666666669</v>
      </c>
      <c r="G751" s="2" t="s">
        <v>10</v>
      </c>
      <c r="H751" s="2" t="s">
        <v>69</v>
      </c>
      <c r="I751" s="2" t="s">
        <v>69</v>
      </c>
      <c r="J751" s="2">
        <v>2.8</v>
      </c>
      <c r="K751" s="2" t="s">
        <v>13</v>
      </c>
      <c r="L751" s="13">
        <f t="shared" si="59"/>
        <v>1.1805555555555569E-2</v>
      </c>
      <c r="M751" s="3">
        <f t="shared" si="55"/>
        <v>17.000000000000021</v>
      </c>
      <c r="N751" s="5">
        <f t="shared" si="58"/>
        <v>0.28333333333333333</v>
      </c>
      <c r="O751" s="4">
        <f t="shared" si="56"/>
        <v>9.882352941176471</v>
      </c>
    </row>
    <row r="752" spans="1:15" x14ac:dyDescent="0.35">
      <c r="A752" s="8">
        <v>42624</v>
      </c>
      <c r="B752" s="26" t="s">
        <v>304</v>
      </c>
      <c r="C752" s="29">
        <f t="shared" si="57"/>
        <v>1</v>
      </c>
      <c r="D752" s="7">
        <v>0.41041666666666665</v>
      </c>
      <c r="E752" s="8">
        <v>42624</v>
      </c>
      <c r="F752" s="7">
        <v>0.41319444444444442</v>
      </c>
      <c r="G752" s="2" t="s">
        <v>10</v>
      </c>
      <c r="H752" s="2" t="s">
        <v>69</v>
      </c>
      <c r="I752" s="2" t="s">
        <v>69</v>
      </c>
      <c r="J752" s="2">
        <v>8.6</v>
      </c>
      <c r="K752" s="2" t="s">
        <v>13</v>
      </c>
      <c r="L752" s="13">
        <f t="shared" si="59"/>
        <v>2.7777777777777679E-3</v>
      </c>
      <c r="M752" s="3">
        <f t="shared" si="55"/>
        <v>3.9999999999999858</v>
      </c>
      <c r="N752" s="5">
        <f t="shared" si="58"/>
        <v>6.6666666666666666E-2</v>
      </c>
      <c r="O752" s="4">
        <f t="shared" si="56"/>
        <v>129</v>
      </c>
    </row>
    <row r="753" spans="1:15" x14ac:dyDescent="0.35">
      <c r="A753" s="8">
        <v>42625</v>
      </c>
      <c r="B753" s="26" t="s">
        <v>304</v>
      </c>
      <c r="C753" s="29">
        <f t="shared" si="57"/>
        <v>2</v>
      </c>
      <c r="D753" s="7">
        <v>0.33819444444444446</v>
      </c>
      <c r="E753" s="8">
        <v>42625</v>
      </c>
      <c r="F753" s="7">
        <v>0.34166666666666667</v>
      </c>
      <c r="G753" s="2" t="s">
        <v>10</v>
      </c>
      <c r="H753" s="2" t="s">
        <v>69</v>
      </c>
      <c r="I753" s="2" t="s">
        <v>69</v>
      </c>
      <c r="J753" s="2">
        <v>3.6</v>
      </c>
      <c r="K753" s="2" t="s">
        <v>13</v>
      </c>
      <c r="L753" s="13">
        <f t="shared" si="59"/>
        <v>3.4722222222222099E-3</v>
      </c>
      <c r="M753" s="3">
        <f t="shared" si="55"/>
        <v>4.9999999999999822</v>
      </c>
      <c r="N753" s="5">
        <f t="shared" si="58"/>
        <v>8.3333333333333329E-2</v>
      </c>
      <c r="O753" s="4">
        <f t="shared" si="56"/>
        <v>43.2</v>
      </c>
    </row>
    <row r="754" spans="1:15" x14ac:dyDescent="0.35">
      <c r="A754" s="8">
        <v>42625</v>
      </c>
      <c r="B754" s="26" t="s">
        <v>304</v>
      </c>
      <c r="C754" s="29">
        <f t="shared" si="57"/>
        <v>2</v>
      </c>
      <c r="D754" s="7">
        <v>0.46875</v>
      </c>
      <c r="E754" s="8">
        <v>42625</v>
      </c>
      <c r="F754" s="7">
        <v>0.47499999999999998</v>
      </c>
      <c r="G754" s="2" t="s">
        <v>10</v>
      </c>
      <c r="H754" s="2" t="s">
        <v>69</v>
      </c>
      <c r="I754" s="2" t="s">
        <v>69</v>
      </c>
      <c r="J754" s="2">
        <v>1.7</v>
      </c>
      <c r="K754" s="2" t="s">
        <v>13</v>
      </c>
      <c r="L754" s="13">
        <f t="shared" si="59"/>
        <v>6.2499999999999778E-3</v>
      </c>
      <c r="M754" s="3">
        <f t="shared" si="55"/>
        <v>8.999999999999968</v>
      </c>
      <c r="N754" s="5">
        <f t="shared" si="58"/>
        <v>0.15</v>
      </c>
      <c r="O754" s="4">
        <f t="shared" si="56"/>
        <v>11.333333333333334</v>
      </c>
    </row>
    <row r="755" spans="1:15" x14ac:dyDescent="0.35">
      <c r="A755" s="8">
        <v>42625</v>
      </c>
      <c r="B755" s="26" t="s">
        <v>304</v>
      </c>
      <c r="C755" s="29">
        <f t="shared" si="57"/>
        <v>2</v>
      </c>
      <c r="D755" s="7">
        <v>0.5444444444444444</v>
      </c>
      <c r="E755" s="8">
        <v>42625</v>
      </c>
      <c r="F755" s="7">
        <v>0.57222222222222219</v>
      </c>
      <c r="G755" s="2" t="s">
        <v>10</v>
      </c>
      <c r="H755" s="2" t="s">
        <v>69</v>
      </c>
      <c r="I755" s="2" t="s">
        <v>69</v>
      </c>
      <c r="J755" s="2">
        <v>11.5</v>
      </c>
      <c r="K755" s="2" t="s">
        <v>13</v>
      </c>
      <c r="L755" s="13">
        <f t="shared" si="59"/>
        <v>2.777777777777779E-2</v>
      </c>
      <c r="M755" s="3">
        <f t="shared" si="55"/>
        <v>40.000000000000014</v>
      </c>
      <c r="N755" s="5">
        <f t="shared" si="58"/>
        <v>0.66666666666666663</v>
      </c>
      <c r="O755" s="4">
        <f t="shared" si="56"/>
        <v>17.25</v>
      </c>
    </row>
    <row r="756" spans="1:15" x14ac:dyDescent="0.35">
      <c r="A756" s="8">
        <v>42626</v>
      </c>
      <c r="B756" s="26" t="s">
        <v>304</v>
      </c>
      <c r="C756" s="29">
        <f t="shared" si="57"/>
        <v>3</v>
      </c>
      <c r="D756" s="7">
        <v>0.7055555555555556</v>
      </c>
      <c r="E756" s="8">
        <v>42626</v>
      </c>
      <c r="F756" s="7">
        <v>0.70972222222222225</v>
      </c>
      <c r="G756" s="2" t="s">
        <v>10</v>
      </c>
      <c r="H756" s="2" t="s">
        <v>69</v>
      </c>
      <c r="I756" s="2" t="s">
        <v>69</v>
      </c>
      <c r="J756" s="2">
        <v>0.7</v>
      </c>
      <c r="K756" s="2" t="s">
        <v>13</v>
      </c>
      <c r="L756" s="13">
        <f t="shared" si="59"/>
        <v>4.1666666666666519E-3</v>
      </c>
      <c r="M756" s="3">
        <f t="shared" si="55"/>
        <v>5.9999999999999787</v>
      </c>
      <c r="N756" s="5">
        <f t="shared" si="58"/>
        <v>0.1</v>
      </c>
      <c r="O756" s="4">
        <f t="shared" si="56"/>
        <v>6.9999999999999991</v>
      </c>
    </row>
    <row r="757" spans="1:15" x14ac:dyDescent="0.35">
      <c r="A757" s="8">
        <v>42627</v>
      </c>
      <c r="B757" s="26" t="s">
        <v>304</v>
      </c>
      <c r="C757" s="29">
        <f t="shared" si="57"/>
        <v>4</v>
      </c>
      <c r="D757" s="7">
        <v>0.49652777777777779</v>
      </c>
      <c r="E757" s="8">
        <v>42627</v>
      </c>
      <c r="F757" s="7">
        <v>0.49930555555555556</v>
      </c>
      <c r="G757" s="2" t="s">
        <v>10</v>
      </c>
      <c r="H757" s="2" t="s">
        <v>69</v>
      </c>
      <c r="I757" s="2" t="s">
        <v>69</v>
      </c>
      <c r="J757" s="2">
        <v>0.7</v>
      </c>
      <c r="K757" s="2" t="s">
        <v>13</v>
      </c>
      <c r="L757" s="13">
        <f t="shared" si="59"/>
        <v>2.7777777777777679E-3</v>
      </c>
      <c r="M757" s="3">
        <f t="shared" si="55"/>
        <v>3.9999999999999858</v>
      </c>
      <c r="N757" s="5">
        <f t="shared" si="58"/>
        <v>6.6666666666666666E-2</v>
      </c>
      <c r="O757" s="4">
        <f t="shared" si="56"/>
        <v>10.5</v>
      </c>
    </row>
    <row r="758" spans="1:15" x14ac:dyDescent="0.35">
      <c r="A758" s="8">
        <v>42628</v>
      </c>
      <c r="B758" s="26" t="s">
        <v>304</v>
      </c>
      <c r="C758" s="29">
        <f t="shared" si="57"/>
        <v>5</v>
      </c>
      <c r="D758" s="7">
        <v>0.85624999999999996</v>
      </c>
      <c r="E758" s="8">
        <v>42628</v>
      </c>
      <c r="F758" s="7">
        <v>0.85972222222222228</v>
      </c>
      <c r="G758" s="2" t="s">
        <v>10</v>
      </c>
      <c r="H758" s="2" t="s">
        <v>69</v>
      </c>
      <c r="I758" s="2" t="s">
        <v>69</v>
      </c>
      <c r="J758" s="2">
        <v>0.9</v>
      </c>
      <c r="K758" s="2" t="s">
        <v>13</v>
      </c>
      <c r="L758" s="13">
        <f t="shared" si="59"/>
        <v>3.4722222222223209E-3</v>
      </c>
      <c r="M758" s="3">
        <f t="shared" si="55"/>
        <v>5.0000000000001421</v>
      </c>
      <c r="N758" s="5">
        <f t="shared" si="58"/>
        <v>8.3333333333333329E-2</v>
      </c>
      <c r="O758" s="4">
        <f t="shared" si="56"/>
        <v>10.8</v>
      </c>
    </row>
    <row r="759" spans="1:15" x14ac:dyDescent="0.35">
      <c r="A759" s="8">
        <v>42631</v>
      </c>
      <c r="B759" s="26" t="s">
        <v>304</v>
      </c>
      <c r="C759" s="29">
        <f t="shared" si="57"/>
        <v>1</v>
      </c>
      <c r="D759" s="7">
        <v>0.75486111111111109</v>
      </c>
      <c r="E759" s="8">
        <v>42631</v>
      </c>
      <c r="F759" s="7">
        <v>0.75763888888888886</v>
      </c>
      <c r="G759" s="2" t="s">
        <v>10</v>
      </c>
      <c r="H759" s="2" t="s">
        <v>69</v>
      </c>
      <c r="I759" s="2" t="s">
        <v>69</v>
      </c>
      <c r="J759" s="2">
        <v>9.4</v>
      </c>
      <c r="K759" s="2" t="s">
        <v>13</v>
      </c>
      <c r="L759" s="13">
        <f t="shared" si="59"/>
        <v>2.7777777777777679E-3</v>
      </c>
      <c r="M759" s="3">
        <f t="shared" si="55"/>
        <v>3.9999999999999858</v>
      </c>
      <c r="N759" s="5">
        <f t="shared" si="58"/>
        <v>6.6666666666666666E-2</v>
      </c>
      <c r="O759" s="4">
        <f t="shared" si="56"/>
        <v>141</v>
      </c>
    </row>
    <row r="760" spans="1:15" x14ac:dyDescent="0.35">
      <c r="A760" s="8">
        <v>42632</v>
      </c>
      <c r="B760" s="26" t="s">
        <v>304</v>
      </c>
      <c r="C760" s="29">
        <f t="shared" si="57"/>
        <v>2</v>
      </c>
      <c r="D760" s="7">
        <v>0.26250000000000001</v>
      </c>
      <c r="E760" s="8">
        <v>42632</v>
      </c>
      <c r="F760" s="7">
        <v>0.28402777777777777</v>
      </c>
      <c r="G760" s="2" t="s">
        <v>10</v>
      </c>
      <c r="H760" s="2" t="s">
        <v>73</v>
      </c>
      <c r="I760" s="2" t="s">
        <v>69</v>
      </c>
      <c r="J760" s="2">
        <v>18.2</v>
      </c>
      <c r="K760" s="2" t="s">
        <v>13</v>
      </c>
      <c r="L760" s="13">
        <f t="shared" si="59"/>
        <v>2.1527777777777757E-2</v>
      </c>
      <c r="M760" s="3">
        <f t="shared" si="55"/>
        <v>30.999999999999972</v>
      </c>
      <c r="N760" s="5">
        <f t="shared" si="58"/>
        <v>0.51666666666666672</v>
      </c>
      <c r="O760" s="4">
        <f t="shared" si="56"/>
        <v>35.225806451612897</v>
      </c>
    </row>
    <row r="761" spans="1:15" x14ac:dyDescent="0.35">
      <c r="A761" s="8">
        <v>42632</v>
      </c>
      <c r="B761" s="26" t="s">
        <v>304</v>
      </c>
      <c r="C761" s="29">
        <f t="shared" si="57"/>
        <v>2</v>
      </c>
      <c r="D761" s="7">
        <v>0.61111111111111116</v>
      </c>
      <c r="E761" s="8">
        <v>42632</v>
      </c>
      <c r="F761" s="7">
        <v>0.62222222222222223</v>
      </c>
      <c r="G761" s="2" t="s">
        <v>10</v>
      </c>
      <c r="H761" s="2" t="s">
        <v>69</v>
      </c>
      <c r="I761" s="2" t="s">
        <v>72</v>
      </c>
      <c r="J761" s="2">
        <v>10.5</v>
      </c>
      <c r="K761" s="2" t="s">
        <v>13</v>
      </c>
      <c r="L761" s="13">
        <f t="shared" si="59"/>
        <v>1.1111111111111072E-2</v>
      </c>
      <c r="M761" s="3">
        <f t="shared" si="55"/>
        <v>15.999999999999943</v>
      </c>
      <c r="N761" s="5">
        <f t="shared" si="58"/>
        <v>0.26666666666666666</v>
      </c>
      <c r="O761" s="4">
        <f t="shared" si="56"/>
        <v>39.375</v>
      </c>
    </row>
    <row r="762" spans="1:15" x14ac:dyDescent="0.35">
      <c r="A762" s="8">
        <v>42632</v>
      </c>
      <c r="B762" s="26" t="s">
        <v>304</v>
      </c>
      <c r="C762" s="29">
        <f t="shared" si="57"/>
        <v>2</v>
      </c>
      <c r="D762" s="7">
        <v>0.68263888888888891</v>
      </c>
      <c r="E762" s="8">
        <v>42632</v>
      </c>
      <c r="F762" s="7">
        <v>0.68819444444444444</v>
      </c>
      <c r="G762" s="2" t="s">
        <v>10</v>
      </c>
      <c r="H762" s="2" t="s">
        <v>72</v>
      </c>
      <c r="I762" s="2" t="s">
        <v>69</v>
      </c>
      <c r="J762" s="2">
        <v>5.7</v>
      </c>
      <c r="K762" s="2" t="s">
        <v>13</v>
      </c>
      <c r="L762" s="13">
        <f t="shared" si="59"/>
        <v>5.5555555555555358E-3</v>
      </c>
      <c r="M762" s="3">
        <f t="shared" si="55"/>
        <v>7.9999999999999716</v>
      </c>
      <c r="N762" s="5">
        <f t="shared" si="58"/>
        <v>0.13333333333333333</v>
      </c>
      <c r="O762" s="4">
        <f t="shared" si="56"/>
        <v>42.75</v>
      </c>
    </row>
    <row r="763" spans="1:15" x14ac:dyDescent="0.35">
      <c r="A763" s="8">
        <v>42632</v>
      </c>
      <c r="B763" s="26" t="s">
        <v>304</v>
      </c>
      <c r="C763" s="29">
        <f t="shared" si="57"/>
        <v>2</v>
      </c>
      <c r="D763" s="7">
        <v>0.73333333333333328</v>
      </c>
      <c r="E763" s="8">
        <v>42632</v>
      </c>
      <c r="F763" s="7">
        <v>0.76388888888888884</v>
      </c>
      <c r="G763" s="2" t="s">
        <v>10</v>
      </c>
      <c r="H763" s="2" t="s">
        <v>69</v>
      </c>
      <c r="I763" s="2" t="s">
        <v>69</v>
      </c>
      <c r="J763" s="2">
        <v>18</v>
      </c>
      <c r="K763" s="2" t="s">
        <v>13</v>
      </c>
      <c r="L763" s="13">
        <f t="shared" si="59"/>
        <v>3.0555555555555558E-2</v>
      </c>
      <c r="M763" s="3">
        <f t="shared" si="55"/>
        <v>44</v>
      </c>
      <c r="N763" s="5">
        <f t="shared" si="58"/>
        <v>0.73333333333333328</v>
      </c>
      <c r="O763" s="4">
        <f t="shared" si="56"/>
        <v>24.545454545454547</v>
      </c>
    </row>
    <row r="764" spans="1:15" x14ac:dyDescent="0.35">
      <c r="A764" s="8">
        <v>42632</v>
      </c>
      <c r="B764" s="26" t="s">
        <v>304</v>
      </c>
      <c r="C764" s="29">
        <f t="shared" si="57"/>
        <v>2</v>
      </c>
      <c r="D764" s="7">
        <v>0.79861111111111116</v>
      </c>
      <c r="E764" s="8">
        <v>42632</v>
      </c>
      <c r="F764" s="7">
        <v>0.8256944444444444</v>
      </c>
      <c r="G764" s="2" t="s">
        <v>10</v>
      </c>
      <c r="H764" s="2" t="s">
        <v>69</v>
      </c>
      <c r="I764" s="2" t="s">
        <v>72</v>
      </c>
      <c r="J764" s="2">
        <v>18.3</v>
      </c>
      <c r="K764" s="2" t="s">
        <v>13</v>
      </c>
      <c r="L764" s="13">
        <f t="shared" si="59"/>
        <v>2.7083333333333237E-2</v>
      </c>
      <c r="M764" s="3">
        <f t="shared" si="55"/>
        <v>38.999999999999858</v>
      </c>
      <c r="N764" s="5">
        <f t="shared" si="58"/>
        <v>0.65</v>
      </c>
      <c r="O764" s="4">
        <f t="shared" si="56"/>
        <v>28.153846153846153</v>
      </c>
    </row>
    <row r="765" spans="1:15" x14ac:dyDescent="0.35">
      <c r="A765" s="8">
        <v>42633</v>
      </c>
      <c r="B765" s="26" t="s">
        <v>304</v>
      </c>
      <c r="C765" s="29">
        <f t="shared" si="57"/>
        <v>3</v>
      </c>
      <c r="D765" s="7">
        <v>0.47847222222222224</v>
      </c>
      <c r="E765" s="8">
        <v>42633</v>
      </c>
      <c r="F765" s="7">
        <v>0.49166666666666664</v>
      </c>
      <c r="G765" s="2" t="s">
        <v>10</v>
      </c>
      <c r="H765" s="2" t="s">
        <v>72</v>
      </c>
      <c r="I765" s="2" t="s">
        <v>69</v>
      </c>
      <c r="J765" s="2">
        <v>16.5</v>
      </c>
      <c r="K765" s="2" t="s">
        <v>13</v>
      </c>
      <c r="L765" s="13">
        <f t="shared" si="59"/>
        <v>1.3194444444444398E-2</v>
      </c>
      <c r="M765" s="3">
        <f t="shared" si="55"/>
        <v>18.999999999999932</v>
      </c>
      <c r="N765" s="5">
        <f t="shared" si="58"/>
        <v>0.31666666666666665</v>
      </c>
      <c r="O765" s="4">
        <f t="shared" si="56"/>
        <v>52.10526315789474</v>
      </c>
    </row>
    <row r="766" spans="1:15" x14ac:dyDescent="0.35">
      <c r="A766" s="8">
        <v>42633</v>
      </c>
      <c r="B766" s="26" t="s">
        <v>304</v>
      </c>
      <c r="C766" s="29">
        <f t="shared" si="57"/>
        <v>3</v>
      </c>
      <c r="D766" s="7">
        <v>0.86597222222222225</v>
      </c>
      <c r="E766" s="8">
        <v>42633</v>
      </c>
      <c r="F766" s="7">
        <v>0.94930555555555551</v>
      </c>
      <c r="G766" s="2" t="s">
        <v>10</v>
      </c>
      <c r="H766" s="2" t="s">
        <v>69</v>
      </c>
      <c r="I766" s="2" t="s">
        <v>73</v>
      </c>
      <c r="J766" s="2">
        <v>9.6</v>
      </c>
      <c r="K766" s="2" t="s">
        <v>13</v>
      </c>
      <c r="L766" s="13">
        <f t="shared" si="59"/>
        <v>8.3333333333333259E-2</v>
      </c>
      <c r="M766" s="3">
        <f t="shared" ref="M766:M820" si="60">(F766-D766)*24*60</f>
        <v>119.99999999999989</v>
      </c>
      <c r="N766" s="5">
        <f t="shared" si="58"/>
        <v>2</v>
      </c>
      <c r="O766" s="4">
        <f t="shared" ref="O766:O820" si="61">J766/N766</f>
        <v>4.8</v>
      </c>
    </row>
    <row r="767" spans="1:15" x14ac:dyDescent="0.35">
      <c r="A767" s="8">
        <v>42636</v>
      </c>
      <c r="B767" s="26" t="s">
        <v>304</v>
      </c>
      <c r="C767" s="29">
        <f t="shared" si="57"/>
        <v>6</v>
      </c>
      <c r="D767" s="7">
        <v>0.55208333333333337</v>
      </c>
      <c r="E767" s="8">
        <v>42636</v>
      </c>
      <c r="F767" s="7">
        <v>0.56944444444444442</v>
      </c>
      <c r="G767" s="2" t="s">
        <v>10</v>
      </c>
      <c r="H767" s="2" t="s">
        <v>193</v>
      </c>
      <c r="I767" s="2" t="s">
        <v>193</v>
      </c>
      <c r="J767" s="2">
        <v>2.9</v>
      </c>
      <c r="K767" s="2" t="s">
        <v>13</v>
      </c>
      <c r="L767" s="13">
        <f t="shared" si="59"/>
        <v>1.7361111111111049E-2</v>
      </c>
      <c r="M767" s="3">
        <f t="shared" si="60"/>
        <v>24.999999999999911</v>
      </c>
      <c r="N767" s="5">
        <f t="shared" si="58"/>
        <v>0.41666666666666669</v>
      </c>
      <c r="O767" s="4">
        <f t="shared" si="61"/>
        <v>6.9599999999999991</v>
      </c>
    </row>
    <row r="768" spans="1:15" x14ac:dyDescent="0.35">
      <c r="A768" s="8">
        <v>42637</v>
      </c>
      <c r="B768" s="26" t="s">
        <v>304</v>
      </c>
      <c r="C768" s="29">
        <f t="shared" si="57"/>
        <v>7</v>
      </c>
      <c r="D768" s="7">
        <v>0.6069444444444444</v>
      </c>
      <c r="E768" s="8">
        <v>42637</v>
      </c>
      <c r="F768" s="7">
        <v>0.63541666666666663</v>
      </c>
      <c r="G768" s="2" t="s">
        <v>10</v>
      </c>
      <c r="H768" s="2" t="s">
        <v>193</v>
      </c>
      <c r="I768" s="2" t="s">
        <v>69</v>
      </c>
      <c r="J768" s="2">
        <v>8.1999999999999993</v>
      </c>
      <c r="K768" s="2" t="s">
        <v>13</v>
      </c>
      <c r="L768" s="13">
        <f t="shared" si="59"/>
        <v>2.8472222222222232E-2</v>
      </c>
      <c r="M768" s="3">
        <f t="shared" si="60"/>
        <v>41.000000000000014</v>
      </c>
      <c r="N768" s="5">
        <f t="shared" si="58"/>
        <v>0.68333333333333335</v>
      </c>
      <c r="O768" s="4">
        <f t="shared" si="61"/>
        <v>11.999999999999998</v>
      </c>
    </row>
    <row r="769" spans="1:15" x14ac:dyDescent="0.35">
      <c r="A769" s="8">
        <v>42637</v>
      </c>
      <c r="B769" s="26" t="s">
        <v>304</v>
      </c>
      <c r="C769" s="29">
        <f t="shared" si="57"/>
        <v>7</v>
      </c>
      <c r="D769" s="7">
        <v>0.85347222222222219</v>
      </c>
      <c r="E769" s="8">
        <v>42637</v>
      </c>
      <c r="F769" s="7">
        <v>0.85624999999999996</v>
      </c>
      <c r="G769" s="2" t="s">
        <v>10</v>
      </c>
      <c r="H769" s="2" t="s">
        <v>69</v>
      </c>
      <c r="I769" s="2" t="s">
        <v>69</v>
      </c>
      <c r="J769" s="2">
        <v>2.4</v>
      </c>
      <c r="K769" s="2" t="s">
        <v>13</v>
      </c>
      <c r="L769" s="13">
        <f t="shared" si="59"/>
        <v>2.7777777777777679E-3</v>
      </c>
      <c r="M769" s="3">
        <f t="shared" si="60"/>
        <v>3.9999999999999858</v>
      </c>
      <c r="N769" s="5">
        <f t="shared" si="58"/>
        <v>6.6666666666666666E-2</v>
      </c>
      <c r="O769" s="4">
        <f t="shared" si="61"/>
        <v>36</v>
      </c>
    </row>
    <row r="770" spans="1:15" x14ac:dyDescent="0.35">
      <c r="A770" s="8">
        <v>42640</v>
      </c>
      <c r="B770" s="26" t="s">
        <v>304</v>
      </c>
      <c r="C770" s="29">
        <f t="shared" ref="C770:C833" si="62">WEEKDAY(A770)</f>
        <v>3</v>
      </c>
      <c r="D770" s="7">
        <v>0.55625000000000002</v>
      </c>
      <c r="E770" s="8">
        <v>42640</v>
      </c>
      <c r="F770" s="7">
        <v>0.61319444444444449</v>
      </c>
      <c r="G770" s="2" t="s">
        <v>10</v>
      </c>
      <c r="H770" s="2" t="s">
        <v>192</v>
      </c>
      <c r="I770" s="2" t="s">
        <v>192</v>
      </c>
      <c r="J770" s="2">
        <v>9.8000000000000007</v>
      </c>
      <c r="K770" s="2" t="s">
        <v>13</v>
      </c>
      <c r="L770" s="13">
        <f t="shared" si="59"/>
        <v>5.6944444444444464E-2</v>
      </c>
      <c r="M770" s="3">
        <f t="shared" si="60"/>
        <v>82.000000000000028</v>
      </c>
      <c r="N770" s="5">
        <f t="shared" ref="N770:N833" si="63">(HOUR(L770)*60+MINUTE(L770))/60</f>
        <v>1.3666666666666667</v>
      </c>
      <c r="O770" s="4">
        <f t="shared" si="61"/>
        <v>7.1707317073170733</v>
      </c>
    </row>
    <row r="771" spans="1:15" x14ac:dyDescent="0.35">
      <c r="A771" s="8">
        <v>42640</v>
      </c>
      <c r="B771" s="26" t="s">
        <v>304</v>
      </c>
      <c r="C771" s="29">
        <f t="shared" si="62"/>
        <v>3</v>
      </c>
      <c r="D771" s="7">
        <v>0.80138888888888893</v>
      </c>
      <c r="E771" s="8">
        <v>42640</v>
      </c>
      <c r="F771" s="7">
        <v>0.8569444444444444</v>
      </c>
      <c r="G771" s="2" t="s">
        <v>10</v>
      </c>
      <c r="H771" s="2" t="s">
        <v>192</v>
      </c>
      <c r="I771" s="2" t="s">
        <v>69</v>
      </c>
      <c r="J771" s="2">
        <v>7.3</v>
      </c>
      <c r="K771" s="2" t="s">
        <v>13</v>
      </c>
      <c r="L771" s="13">
        <f t="shared" si="59"/>
        <v>5.5555555555555469E-2</v>
      </c>
      <c r="M771" s="3">
        <f t="shared" si="60"/>
        <v>79.999999999999872</v>
      </c>
      <c r="N771" s="5">
        <f t="shared" si="63"/>
        <v>1.3333333333333333</v>
      </c>
      <c r="O771" s="4">
        <f t="shared" si="61"/>
        <v>5.4750000000000005</v>
      </c>
    </row>
    <row r="772" spans="1:15" x14ac:dyDescent="0.35">
      <c r="A772" s="8">
        <v>42640</v>
      </c>
      <c r="B772" s="26" t="s">
        <v>304</v>
      </c>
      <c r="C772" s="29">
        <f t="shared" si="62"/>
        <v>3</v>
      </c>
      <c r="D772" s="7">
        <v>0.87569444444444444</v>
      </c>
      <c r="E772" s="8">
        <v>42641</v>
      </c>
      <c r="F772" s="7">
        <v>0.10902777777777778</v>
      </c>
      <c r="G772" s="2" t="s">
        <v>10</v>
      </c>
      <c r="H772" s="2" t="s">
        <v>69</v>
      </c>
      <c r="I772" s="2" t="s">
        <v>69</v>
      </c>
      <c r="J772" s="2">
        <v>195.6</v>
      </c>
      <c r="K772" s="2" t="s">
        <v>13</v>
      </c>
      <c r="L772" s="13">
        <f t="shared" ref="L772:L835" si="64">IF(F772&gt;D772,F772-D772,F772-D772+1)</f>
        <v>0.23333333333333339</v>
      </c>
      <c r="M772" s="3">
        <f t="shared" si="60"/>
        <v>-1104</v>
      </c>
      <c r="N772" s="5">
        <f t="shared" si="63"/>
        <v>5.6</v>
      </c>
      <c r="O772" s="4">
        <f t="shared" si="61"/>
        <v>34.928571428571431</v>
      </c>
    </row>
    <row r="773" spans="1:15" x14ac:dyDescent="0.35">
      <c r="A773" s="8">
        <v>42641</v>
      </c>
      <c r="B773" s="26" t="s">
        <v>304</v>
      </c>
      <c r="C773" s="29">
        <f t="shared" si="62"/>
        <v>4</v>
      </c>
      <c r="D773" s="7">
        <v>0.72291666666666665</v>
      </c>
      <c r="E773" s="8">
        <v>42641</v>
      </c>
      <c r="F773" s="7">
        <v>0.81666666666666665</v>
      </c>
      <c r="G773" s="2" t="s">
        <v>10</v>
      </c>
      <c r="H773" s="2" t="s">
        <v>72</v>
      </c>
      <c r="I773" s="2" t="s">
        <v>69</v>
      </c>
      <c r="J773" s="2">
        <v>20.5</v>
      </c>
      <c r="K773" s="2" t="s">
        <v>13</v>
      </c>
      <c r="L773" s="13">
        <f t="shared" si="64"/>
        <v>9.375E-2</v>
      </c>
      <c r="M773" s="3">
        <f t="shared" si="60"/>
        <v>135</v>
      </c>
      <c r="N773" s="5">
        <f t="shared" si="63"/>
        <v>2.25</v>
      </c>
      <c r="O773" s="4">
        <f t="shared" si="61"/>
        <v>9.1111111111111107</v>
      </c>
    </row>
    <row r="774" spans="1:15" x14ac:dyDescent="0.35">
      <c r="A774" s="8">
        <v>42642</v>
      </c>
      <c r="B774" s="26" t="s">
        <v>304</v>
      </c>
      <c r="C774" s="29">
        <f t="shared" si="62"/>
        <v>5</v>
      </c>
      <c r="D774" s="7">
        <v>0.67569444444444449</v>
      </c>
      <c r="E774" s="8">
        <v>42642</v>
      </c>
      <c r="F774" s="7">
        <v>0.78263888888888888</v>
      </c>
      <c r="G774" s="2" t="s">
        <v>10</v>
      </c>
      <c r="H774" s="2" t="s">
        <v>69</v>
      </c>
      <c r="I774" s="2" t="s">
        <v>72</v>
      </c>
      <c r="J774" s="2">
        <v>12.6</v>
      </c>
      <c r="K774" s="2" t="s">
        <v>13</v>
      </c>
      <c r="L774" s="13">
        <f t="shared" si="64"/>
        <v>0.1069444444444444</v>
      </c>
      <c r="M774" s="3">
        <f t="shared" si="60"/>
        <v>153.99999999999994</v>
      </c>
      <c r="N774" s="5">
        <f t="shared" si="63"/>
        <v>2.5666666666666669</v>
      </c>
      <c r="O774" s="4">
        <f t="shared" si="61"/>
        <v>4.9090909090909083</v>
      </c>
    </row>
    <row r="775" spans="1:15" x14ac:dyDescent="0.35">
      <c r="A775" s="8">
        <v>42643</v>
      </c>
      <c r="B775" s="26" t="s">
        <v>304</v>
      </c>
      <c r="C775" s="29">
        <f t="shared" si="62"/>
        <v>6</v>
      </c>
      <c r="D775" s="7">
        <v>0.73541666666666672</v>
      </c>
      <c r="E775" s="8">
        <v>42643</v>
      </c>
      <c r="F775" s="7">
        <v>0.84722222222222221</v>
      </c>
      <c r="G775" s="2" t="s">
        <v>10</v>
      </c>
      <c r="H775" s="2" t="s">
        <v>72</v>
      </c>
      <c r="I775" s="2" t="s">
        <v>72</v>
      </c>
      <c r="J775" s="2">
        <v>37.700000000000003</v>
      </c>
      <c r="K775" s="2" t="s">
        <v>13</v>
      </c>
      <c r="L775" s="13">
        <f t="shared" si="64"/>
        <v>0.11180555555555549</v>
      </c>
      <c r="M775" s="3">
        <f t="shared" si="60"/>
        <v>160.99999999999991</v>
      </c>
      <c r="N775" s="5">
        <f t="shared" si="63"/>
        <v>2.6833333333333331</v>
      </c>
      <c r="O775" s="4">
        <f t="shared" si="61"/>
        <v>14.049689440993792</v>
      </c>
    </row>
    <row r="776" spans="1:15" x14ac:dyDescent="0.35">
      <c r="A776" s="8">
        <v>42643</v>
      </c>
      <c r="B776" s="26" t="s">
        <v>304</v>
      </c>
      <c r="C776" s="29">
        <f t="shared" si="62"/>
        <v>6</v>
      </c>
      <c r="D776" s="7">
        <v>0.87430555555555556</v>
      </c>
      <c r="E776" s="8">
        <v>42643</v>
      </c>
      <c r="F776" s="7">
        <v>0.94027777777777777</v>
      </c>
      <c r="G776" s="2" t="s">
        <v>10</v>
      </c>
      <c r="H776" s="2" t="s">
        <v>72</v>
      </c>
      <c r="I776" s="2" t="s">
        <v>69</v>
      </c>
      <c r="J776" s="2">
        <v>16.7</v>
      </c>
      <c r="K776" s="2" t="s">
        <v>13</v>
      </c>
      <c r="L776" s="13">
        <f t="shared" si="64"/>
        <v>6.597222222222221E-2</v>
      </c>
      <c r="M776" s="3">
        <f t="shared" si="60"/>
        <v>94.999999999999986</v>
      </c>
      <c r="N776" s="5">
        <f t="shared" si="63"/>
        <v>1.5833333333333333</v>
      </c>
      <c r="O776" s="4">
        <f t="shared" si="61"/>
        <v>10.547368421052632</v>
      </c>
    </row>
    <row r="777" spans="1:15" x14ac:dyDescent="0.35">
      <c r="A777" s="8">
        <v>42646</v>
      </c>
      <c r="B777" s="26" t="s">
        <v>305</v>
      </c>
      <c r="C777" s="29">
        <f t="shared" si="62"/>
        <v>2</v>
      </c>
      <c r="D777" s="7">
        <v>0.76180555555555551</v>
      </c>
      <c r="E777" s="8">
        <v>42646</v>
      </c>
      <c r="F777" s="7">
        <v>0.77361111111111114</v>
      </c>
      <c r="G777" s="2" t="s">
        <v>10</v>
      </c>
      <c r="H777" s="2" t="s">
        <v>72</v>
      </c>
      <c r="I777" s="2" t="s">
        <v>72</v>
      </c>
      <c r="J777" s="2">
        <v>2.8</v>
      </c>
      <c r="K777" s="2" t="s">
        <v>13</v>
      </c>
      <c r="L777" s="13">
        <f t="shared" si="64"/>
        <v>1.1805555555555625E-2</v>
      </c>
      <c r="M777" s="3">
        <f t="shared" si="60"/>
        <v>17.000000000000099</v>
      </c>
      <c r="N777" s="5">
        <f t="shared" si="63"/>
        <v>0.28333333333333333</v>
      </c>
      <c r="O777" s="4">
        <f t="shared" si="61"/>
        <v>9.882352941176471</v>
      </c>
    </row>
    <row r="778" spans="1:15" x14ac:dyDescent="0.35">
      <c r="A778" s="8">
        <v>42646</v>
      </c>
      <c r="B778" s="26" t="s">
        <v>305</v>
      </c>
      <c r="C778" s="29">
        <f t="shared" si="62"/>
        <v>2</v>
      </c>
      <c r="D778" s="7">
        <v>0.78541666666666665</v>
      </c>
      <c r="E778" s="8">
        <v>42646</v>
      </c>
      <c r="F778" s="7">
        <v>0.79236111111111107</v>
      </c>
      <c r="G778" s="2" t="s">
        <v>10</v>
      </c>
      <c r="H778" s="2" t="s">
        <v>72</v>
      </c>
      <c r="I778" s="2" t="s">
        <v>72</v>
      </c>
      <c r="J778" s="2">
        <v>1.6</v>
      </c>
      <c r="K778" s="2" t="s">
        <v>13</v>
      </c>
      <c r="L778" s="13">
        <f t="shared" si="64"/>
        <v>6.9444444444444198E-3</v>
      </c>
      <c r="M778" s="3">
        <f t="shared" si="60"/>
        <v>9.9999999999999645</v>
      </c>
      <c r="N778" s="5">
        <f t="shared" si="63"/>
        <v>0.16666666666666666</v>
      </c>
      <c r="O778" s="4">
        <f t="shared" si="61"/>
        <v>9.6000000000000014</v>
      </c>
    </row>
    <row r="779" spans="1:15" x14ac:dyDescent="0.35">
      <c r="A779" s="8">
        <v>42646</v>
      </c>
      <c r="B779" s="26" t="s">
        <v>305</v>
      </c>
      <c r="C779" s="29">
        <f t="shared" si="62"/>
        <v>2</v>
      </c>
      <c r="D779" s="7">
        <v>0.9194444444444444</v>
      </c>
      <c r="E779" s="8">
        <v>42646</v>
      </c>
      <c r="F779" s="7">
        <v>0.93958333333333333</v>
      </c>
      <c r="G779" s="2" t="s">
        <v>10</v>
      </c>
      <c r="H779" s="2" t="s">
        <v>72</v>
      </c>
      <c r="I779" s="2" t="s">
        <v>69</v>
      </c>
      <c r="J779" s="2">
        <v>12.7</v>
      </c>
      <c r="K779" s="2" t="s">
        <v>13</v>
      </c>
      <c r="L779" s="13">
        <f t="shared" si="64"/>
        <v>2.0138888888888928E-2</v>
      </c>
      <c r="M779" s="3">
        <f t="shared" si="60"/>
        <v>29.000000000000057</v>
      </c>
      <c r="N779" s="5">
        <f t="shared" si="63"/>
        <v>0.48333333333333334</v>
      </c>
      <c r="O779" s="4">
        <f t="shared" si="61"/>
        <v>26.275862068965516</v>
      </c>
    </row>
    <row r="780" spans="1:15" x14ac:dyDescent="0.35">
      <c r="A780" s="8">
        <v>42647</v>
      </c>
      <c r="B780" s="26" t="s">
        <v>305</v>
      </c>
      <c r="C780" s="29">
        <f t="shared" si="62"/>
        <v>3</v>
      </c>
      <c r="D780" s="7">
        <v>0.40972222222222221</v>
      </c>
      <c r="E780" s="8">
        <v>42647</v>
      </c>
      <c r="F780" s="7">
        <v>0.45277777777777778</v>
      </c>
      <c r="G780" s="2" t="s">
        <v>10</v>
      </c>
      <c r="H780" s="2" t="s">
        <v>69</v>
      </c>
      <c r="I780" s="2" t="s">
        <v>69</v>
      </c>
      <c r="J780" s="2">
        <v>28.6</v>
      </c>
      <c r="K780" s="2" t="s">
        <v>13</v>
      </c>
      <c r="L780" s="13">
        <f t="shared" si="64"/>
        <v>4.3055555555555569E-2</v>
      </c>
      <c r="M780" s="3">
        <f t="shared" si="60"/>
        <v>62.000000000000021</v>
      </c>
      <c r="N780" s="5">
        <f t="shared" si="63"/>
        <v>1.0333333333333334</v>
      </c>
      <c r="O780" s="4">
        <f t="shared" si="61"/>
        <v>27.677419354838708</v>
      </c>
    </row>
    <row r="781" spans="1:15" x14ac:dyDescent="0.35">
      <c r="A781" s="8">
        <v>42649</v>
      </c>
      <c r="B781" s="26" t="s">
        <v>305</v>
      </c>
      <c r="C781" s="29">
        <f t="shared" si="62"/>
        <v>5</v>
      </c>
      <c r="D781" s="7">
        <v>0.36736111111111114</v>
      </c>
      <c r="E781" s="8">
        <v>42649</v>
      </c>
      <c r="F781" s="7">
        <v>0.48333333333333334</v>
      </c>
      <c r="G781" s="2" t="s">
        <v>10</v>
      </c>
      <c r="H781" s="2" t="s">
        <v>69</v>
      </c>
      <c r="I781" s="2" t="s">
        <v>73</v>
      </c>
      <c r="J781" s="2">
        <v>17.899999999999999</v>
      </c>
      <c r="K781" s="2" t="s">
        <v>13</v>
      </c>
      <c r="L781" s="13">
        <f t="shared" si="64"/>
        <v>0.1159722222222222</v>
      </c>
      <c r="M781" s="3">
        <f t="shared" si="60"/>
        <v>166.99999999999997</v>
      </c>
      <c r="N781" s="5">
        <f t="shared" si="63"/>
        <v>2.7833333333333332</v>
      </c>
      <c r="O781" s="4">
        <f t="shared" si="61"/>
        <v>6.431137724550898</v>
      </c>
    </row>
    <row r="782" spans="1:15" x14ac:dyDescent="0.35">
      <c r="A782" s="8">
        <v>42649</v>
      </c>
      <c r="B782" s="26" t="s">
        <v>305</v>
      </c>
      <c r="C782" s="29">
        <f t="shared" si="62"/>
        <v>5</v>
      </c>
      <c r="D782" s="7">
        <v>0.82361111111111107</v>
      </c>
      <c r="E782" s="8">
        <v>42649</v>
      </c>
      <c r="F782" s="7">
        <v>0.85138888888888886</v>
      </c>
      <c r="G782" s="2" t="s">
        <v>10</v>
      </c>
      <c r="H782" s="2" t="s">
        <v>69</v>
      </c>
      <c r="I782" s="2" t="s">
        <v>69</v>
      </c>
      <c r="J782" s="2">
        <v>13.8</v>
      </c>
      <c r="K782" s="2" t="s">
        <v>13</v>
      </c>
      <c r="L782" s="13">
        <f t="shared" si="64"/>
        <v>2.777777777777779E-2</v>
      </c>
      <c r="M782" s="3">
        <f t="shared" si="60"/>
        <v>40.000000000000014</v>
      </c>
      <c r="N782" s="5">
        <f t="shared" si="63"/>
        <v>0.66666666666666663</v>
      </c>
      <c r="O782" s="4">
        <f t="shared" si="61"/>
        <v>20.700000000000003</v>
      </c>
    </row>
    <row r="783" spans="1:15" x14ac:dyDescent="0.35">
      <c r="A783" s="8">
        <v>42650</v>
      </c>
      <c r="B783" s="26" t="s">
        <v>305</v>
      </c>
      <c r="C783" s="29">
        <f t="shared" si="62"/>
        <v>6</v>
      </c>
      <c r="D783" s="7">
        <v>0.47708333333333336</v>
      </c>
      <c r="E783" s="8">
        <v>42650</v>
      </c>
      <c r="F783" s="7">
        <v>0.49305555555555558</v>
      </c>
      <c r="G783" s="2" t="s">
        <v>10</v>
      </c>
      <c r="H783" s="2" t="s">
        <v>192</v>
      </c>
      <c r="I783" s="2" t="s">
        <v>192</v>
      </c>
      <c r="J783" s="2">
        <v>2.6</v>
      </c>
      <c r="K783" s="2" t="s">
        <v>13</v>
      </c>
      <c r="L783" s="13">
        <f t="shared" si="64"/>
        <v>1.5972222222222221E-2</v>
      </c>
      <c r="M783" s="3">
        <f t="shared" si="60"/>
        <v>23</v>
      </c>
      <c r="N783" s="5">
        <f t="shared" si="63"/>
        <v>0.38333333333333336</v>
      </c>
      <c r="O783" s="4">
        <f t="shared" si="61"/>
        <v>6.7826086956521738</v>
      </c>
    </row>
    <row r="784" spans="1:15" x14ac:dyDescent="0.35">
      <c r="A784" s="8">
        <v>42650</v>
      </c>
      <c r="B784" s="26" t="s">
        <v>305</v>
      </c>
      <c r="C784" s="29">
        <f t="shared" si="62"/>
        <v>6</v>
      </c>
      <c r="D784" s="7">
        <v>0.57777777777777772</v>
      </c>
      <c r="E784" s="8">
        <v>42650</v>
      </c>
      <c r="F784" s="7">
        <v>0.58888888888888891</v>
      </c>
      <c r="G784" s="2" t="s">
        <v>10</v>
      </c>
      <c r="H784" s="2" t="s">
        <v>192</v>
      </c>
      <c r="I784" s="2" t="s">
        <v>69</v>
      </c>
      <c r="J784" s="2">
        <v>5.8</v>
      </c>
      <c r="K784" s="2" t="s">
        <v>13</v>
      </c>
      <c r="L784" s="13">
        <f t="shared" si="64"/>
        <v>1.1111111111111183E-2</v>
      </c>
      <c r="M784" s="3">
        <f t="shared" si="60"/>
        <v>16.000000000000103</v>
      </c>
      <c r="N784" s="5">
        <f t="shared" si="63"/>
        <v>0.26666666666666666</v>
      </c>
      <c r="O784" s="4">
        <f t="shared" si="61"/>
        <v>21.75</v>
      </c>
    </row>
    <row r="785" spans="1:15" x14ac:dyDescent="0.35">
      <c r="A785" s="8">
        <v>42650</v>
      </c>
      <c r="B785" s="26" t="s">
        <v>305</v>
      </c>
      <c r="C785" s="29">
        <f t="shared" si="62"/>
        <v>6</v>
      </c>
      <c r="D785" s="7">
        <v>0.60347222222222219</v>
      </c>
      <c r="E785" s="8">
        <v>42650</v>
      </c>
      <c r="F785" s="7">
        <v>0.63263888888888886</v>
      </c>
      <c r="G785" s="2" t="s">
        <v>10</v>
      </c>
      <c r="H785" s="2" t="s">
        <v>69</v>
      </c>
      <c r="I785" s="2" t="s">
        <v>192</v>
      </c>
      <c r="J785" s="2">
        <v>8.3000000000000007</v>
      </c>
      <c r="K785" s="2" t="s">
        <v>13</v>
      </c>
      <c r="L785" s="13">
        <f t="shared" si="64"/>
        <v>2.9166666666666674E-2</v>
      </c>
      <c r="M785" s="3">
        <f t="shared" si="60"/>
        <v>42.000000000000014</v>
      </c>
      <c r="N785" s="5">
        <f t="shared" si="63"/>
        <v>0.7</v>
      </c>
      <c r="O785" s="4">
        <f t="shared" si="61"/>
        <v>11.857142857142859</v>
      </c>
    </row>
    <row r="786" spans="1:15" x14ac:dyDescent="0.35">
      <c r="A786" s="8">
        <v>42650</v>
      </c>
      <c r="B786" s="26" t="s">
        <v>305</v>
      </c>
      <c r="C786" s="29">
        <f t="shared" si="62"/>
        <v>6</v>
      </c>
      <c r="D786" s="7">
        <v>0.65763888888888888</v>
      </c>
      <c r="E786" s="8">
        <v>42650</v>
      </c>
      <c r="F786" s="7">
        <v>0.66805555555555551</v>
      </c>
      <c r="G786" s="2" t="s">
        <v>10</v>
      </c>
      <c r="H786" s="2" t="s">
        <v>192</v>
      </c>
      <c r="I786" s="2" t="s">
        <v>192</v>
      </c>
      <c r="J786" s="2">
        <v>2.4</v>
      </c>
      <c r="K786" s="2" t="s">
        <v>13</v>
      </c>
      <c r="L786" s="13">
        <f t="shared" si="64"/>
        <v>1.041666666666663E-2</v>
      </c>
      <c r="M786" s="3">
        <f t="shared" si="60"/>
        <v>14.999999999999947</v>
      </c>
      <c r="N786" s="5">
        <f t="shared" si="63"/>
        <v>0.25</v>
      </c>
      <c r="O786" s="4">
        <f t="shared" si="61"/>
        <v>9.6</v>
      </c>
    </row>
    <row r="787" spans="1:15" x14ac:dyDescent="0.35">
      <c r="A787" s="8">
        <v>42650</v>
      </c>
      <c r="B787" s="26" t="s">
        <v>305</v>
      </c>
      <c r="C787" s="29">
        <f t="shared" si="62"/>
        <v>6</v>
      </c>
      <c r="D787" s="7">
        <v>0.75555555555555554</v>
      </c>
      <c r="E787" s="8">
        <v>42650</v>
      </c>
      <c r="F787" s="7">
        <v>0.76875000000000004</v>
      </c>
      <c r="G787" s="2" t="s">
        <v>10</v>
      </c>
      <c r="H787" s="2" t="s">
        <v>192</v>
      </c>
      <c r="I787" s="2" t="s">
        <v>192</v>
      </c>
      <c r="J787" s="2">
        <v>3.1</v>
      </c>
      <c r="K787" s="2" t="s">
        <v>13</v>
      </c>
      <c r="L787" s="13">
        <f t="shared" si="64"/>
        <v>1.3194444444444509E-2</v>
      </c>
      <c r="M787" s="3">
        <f t="shared" si="60"/>
        <v>19.000000000000092</v>
      </c>
      <c r="N787" s="5">
        <f t="shared" si="63"/>
        <v>0.31666666666666665</v>
      </c>
      <c r="O787" s="4">
        <f t="shared" si="61"/>
        <v>9.7894736842105274</v>
      </c>
    </row>
    <row r="788" spans="1:15" x14ac:dyDescent="0.35">
      <c r="A788" s="8">
        <v>42650</v>
      </c>
      <c r="B788" s="26" t="s">
        <v>305</v>
      </c>
      <c r="C788" s="29">
        <f t="shared" si="62"/>
        <v>6</v>
      </c>
      <c r="D788" s="7">
        <v>0.7729166666666667</v>
      </c>
      <c r="E788" s="8">
        <v>42650</v>
      </c>
      <c r="F788" s="7">
        <v>0.79236111111111107</v>
      </c>
      <c r="G788" s="2" t="s">
        <v>10</v>
      </c>
      <c r="H788" s="2" t="s">
        <v>192</v>
      </c>
      <c r="I788" s="2" t="s">
        <v>192</v>
      </c>
      <c r="J788" s="2">
        <v>6.1</v>
      </c>
      <c r="K788" s="2" t="s">
        <v>13</v>
      </c>
      <c r="L788" s="13">
        <f t="shared" si="64"/>
        <v>1.9444444444444375E-2</v>
      </c>
      <c r="M788" s="3">
        <f t="shared" si="60"/>
        <v>27.999999999999901</v>
      </c>
      <c r="N788" s="5">
        <f t="shared" si="63"/>
        <v>0.46666666666666667</v>
      </c>
      <c r="O788" s="4">
        <f t="shared" si="61"/>
        <v>13.071428571428571</v>
      </c>
    </row>
    <row r="789" spans="1:15" x14ac:dyDescent="0.35">
      <c r="A789" s="8">
        <v>42651</v>
      </c>
      <c r="B789" s="26" t="s">
        <v>305</v>
      </c>
      <c r="C789" s="29">
        <f t="shared" si="62"/>
        <v>7</v>
      </c>
      <c r="D789" s="7">
        <v>0.76041666666666663</v>
      </c>
      <c r="E789" s="8">
        <v>42651</v>
      </c>
      <c r="F789" s="7">
        <v>0.76249999999999996</v>
      </c>
      <c r="G789" s="2" t="s">
        <v>10</v>
      </c>
      <c r="H789" s="2" t="s">
        <v>193</v>
      </c>
      <c r="I789" s="2" t="s">
        <v>69</v>
      </c>
      <c r="J789" s="2">
        <v>8</v>
      </c>
      <c r="K789" s="2" t="s">
        <v>13</v>
      </c>
      <c r="L789" s="13">
        <f t="shared" si="64"/>
        <v>2.0833333333333259E-3</v>
      </c>
      <c r="M789" s="3">
        <f t="shared" si="60"/>
        <v>2.9999999999999893</v>
      </c>
      <c r="N789" s="5">
        <f t="shared" si="63"/>
        <v>0.05</v>
      </c>
      <c r="O789" s="4">
        <f t="shared" si="61"/>
        <v>160</v>
      </c>
    </row>
    <row r="790" spans="1:15" x14ac:dyDescent="0.35">
      <c r="A790" s="8">
        <v>42652</v>
      </c>
      <c r="B790" s="26" t="s">
        <v>305</v>
      </c>
      <c r="C790" s="29">
        <f t="shared" si="62"/>
        <v>1</v>
      </c>
      <c r="D790" s="7">
        <v>0.58611111111111114</v>
      </c>
      <c r="E790" s="8">
        <v>42652</v>
      </c>
      <c r="F790" s="7">
        <v>0.59930555555555554</v>
      </c>
      <c r="G790" s="2" t="s">
        <v>10</v>
      </c>
      <c r="H790" s="2" t="s">
        <v>69</v>
      </c>
      <c r="I790" s="2" t="s">
        <v>69</v>
      </c>
      <c r="J790" s="2">
        <v>7.7</v>
      </c>
      <c r="K790" s="2" t="s">
        <v>28</v>
      </c>
      <c r="L790" s="13">
        <f t="shared" si="64"/>
        <v>1.3194444444444398E-2</v>
      </c>
      <c r="M790" s="3">
        <f t="shared" si="60"/>
        <v>18.999999999999932</v>
      </c>
      <c r="N790" s="5">
        <f t="shared" si="63"/>
        <v>0.31666666666666665</v>
      </c>
      <c r="O790" s="4">
        <f t="shared" si="61"/>
        <v>24.315789473684212</v>
      </c>
    </row>
    <row r="791" spans="1:15" x14ac:dyDescent="0.35">
      <c r="A791" s="8">
        <v>42653</v>
      </c>
      <c r="B791" s="26" t="s">
        <v>305</v>
      </c>
      <c r="C791" s="29">
        <f t="shared" si="62"/>
        <v>2</v>
      </c>
      <c r="D791" s="7">
        <v>0.72361111111111109</v>
      </c>
      <c r="E791" s="8">
        <v>42653</v>
      </c>
      <c r="F791" s="7">
        <v>0.72777777777777775</v>
      </c>
      <c r="G791" s="2" t="s">
        <v>10</v>
      </c>
      <c r="H791" s="2" t="s">
        <v>72</v>
      </c>
      <c r="I791" s="2" t="s">
        <v>72</v>
      </c>
      <c r="J791" s="2">
        <v>1.7</v>
      </c>
      <c r="K791" s="2" t="s">
        <v>13</v>
      </c>
      <c r="L791" s="13">
        <f t="shared" si="64"/>
        <v>4.1666666666666519E-3</v>
      </c>
      <c r="M791" s="3">
        <f t="shared" si="60"/>
        <v>5.9999999999999787</v>
      </c>
      <c r="N791" s="5">
        <f t="shared" si="63"/>
        <v>0.1</v>
      </c>
      <c r="O791" s="4">
        <f t="shared" si="61"/>
        <v>17</v>
      </c>
    </row>
    <row r="792" spans="1:15" x14ac:dyDescent="0.35">
      <c r="A792" s="8">
        <v>42653</v>
      </c>
      <c r="B792" s="26" t="s">
        <v>305</v>
      </c>
      <c r="C792" s="29">
        <f t="shared" si="62"/>
        <v>2</v>
      </c>
      <c r="D792" s="7">
        <v>0.73124999999999996</v>
      </c>
      <c r="E792" s="8">
        <v>42653</v>
      </c>
      <c r="F792" s="7">
        <v>0.75902777777777775</v>
      </c>
      <c r="G792" s="2" t="s">
        <v>10</v>
      </c>
      <c r="H792" s="2" t="s">
        <v>72</v>
      </c>
      <c r="I792" s="2" t="s">
        <v>69</v>
      </c>
      <c r="J792" s="2">
        <v>9.5</v>
      </c>
      <c r="K792" s="2" t="s">
        <v>13</v>
      </c>
      <c r="L792" s="13">
        <f t="shared" si="64"/>
        <v>2.777777777777779E-2</v>
      </c>
      <c r="M792" s="3">
        <f t="shared" si="60"/>
        <v>40.000000000000014</v>
      </c>
      <c r="N792" s="5">
        <f t="shared" si="63"/>
        <v>0.66666666666666663</v>
      </c>
      <c r="O792" s="4">
        <f t="shared" si="61"/>
        <v>14.25</v>
      </c>
    </row>
    <row r="793" spans="1:15" x14ac:dyDescent="0.35">
      <c r="A793" s="8">
        <v>42654</v>
      </c>
      <c r="B793" s="26" t="s">
        <v>305</v>
      </c>
      <c r="C793" s="29">
        <f t="shared" si="62"/>
        <v>3</v>
      </c>
      <c r="D793" s="7">
        <v>6.0416666666666667E-2</v>
      </c>
      <c r="E793" s="8">
        <v>42654</v>
      </c>
      <c r="F793" s="7">
        <v>8.8888888888888892E-2</v>
      </c>
      <c r="G793" s="2" t="s">
        <v>10</v>
      </c>
      <c r="H793" s="2" t="s">
        <v>69</v>
      </c>
      <c r="I793" s="2" t="s">
        <v>73</v>
      </c>
      <c r="J793" s="2">
        <v>17.100000000000001</v>
      </c>
      <c r="K793" s="2" t="s">
        <v>15</v>
      </c>
      <c r="L793" s="13">
        <f t="shared" si="64"/>
        <v>2.8472222222222225E-2</v>
      </c>
      <c r="M793" s="3">
        <f t="shared" si="60"/>
        <v>41</v>
      </c>
      <c r="N793" s="5">
        <f t="shared" si="63"/>
        <v>0.68333333333333335</v>
      </c>
      <c r="O793" s="4">
        <f t="shared" si="61"/>
        <v>25.024390243902442</v>
      </c>
    </row>
    <row r="794" spans="1:15" x14ac:dyDescent="0.35">
      <c r="A794" s="8">
        <v>42656</v>
      </c>
      <c r="B794" s="26" t="s">
        <v>305</v>
      </c>
      <c r="C794" s="29">
        <f t="shared" si="62"/>
        <v>5</v>
      </c>
      <c r="D794" s="7">
        <v>0.47222222222222221</v>
      </c>
      <c r="E794" s="8">
        <v>42656</v>
      </c>
      <c r="F794" s="7">
        <v>0.49861111111111112</v>
      </c>
      <c r="G794" s="2" t="s">
        <v>10</v>
      </c>
      <c r="H794" s="2" t="s">
        <v>69</v>
      </c>
      <c r="I794" s="2" t="s">
        <v>72</v>
      </c>
      <c r="J794" s="2">
        <v>9.8000000000000007</v>
      </c>
      <c r="K794" s="2" t="s">
        <v>13</v>
      </c>
      <c r="L794" s="13">
        <f t="shared" si="64"/>
        <v>2.6388888888888906E-2</v>
      </c>
      <c r="M794" s="3">
        <f t="shared" si="60"/>
        <v>38.000000000000028</v>
      </c>
      <c r="N794" s="5">
        <f t="shared" si="63"/>
        <v>0.6333333333333333</v>
      </c>
      <c r="O794" s="4">
        <f t="shared" si="61"/>
        <v>15.473684210526317</v>
      </c>
    </row>
    <row r="795" spans="1:15" x14ac:dyDescent="0.35">
      <c r="A795" s="8">
        <v>42656</v>
      </c>
      <c r="B795" s="26" t="s">
        <v>305</v>
      </c>
      <c r="C795" s="29">
        <f t="shared" si="62"/>
        <v>5</v>
      </c>
      <c r="D795" s="7">
        <v>0.50555555555555554</v>
      </c>
      <c r="E795" s="8">
        <v>42656</v>
      </c>
      <c r="F795" s="7">
        <v>0.50972222222222219</v>
      </c>
      <c r="G795" s="2" t="s">
        <v>10</v>
      </c>
      <c r="H795" s="2" t="s">
        <v>72</v>
      </c>
      <c r="I795" s="2" t="s">
        <v>72</v>
      </c>
      <c r="J795" s="2">
        <v>1</v>
      </c>
      <c r="K795" s="2" t="s">
        <v>13</v>
      </c>
      <c r="L795" s="13">
        <f t="shared" si="64"/>
        <v>4.1666666666666519E-3</v>
      </c>
      <c r="M795" s="3">
        <f t="shared" si="60"/>
        <v>5.9999999999999787</v>
      </c>
      <c r="N795" s="5">
        <f t="shared" si="63"/>
        <v>0.1</v>
      </c>
      <c r="O795" s="4">
        <f t="shared" si="61"/>
        <v>10</v>
      </c>
    </row>
    <row r="796" spans="1:15" x14ac:dyDescent="0.35">
      <c r="A796" s="8">
        <v>42656</v>
      </c>
      <c r="B796" s="26" t="s">
        <v>305</v>
      </c>
      <c r="C796" s="29">
        <f t="shared" si="62"/>
        <v>5</v>
      </c>
      <c r="D796" s="7">
        <v>0.56736111111111109</v>
      </c>
      <c r="E796" s="8">
        <v>42656</v>
      </c>
      <c r="F796" s="7">
        <v>0.57361111111111107</v>
      </c>
      <c r="G796" s="2" t="s">
        <v>10</v>
      </c>
      <c r="H796" s="2" t="s">
        <v>72</v>
      </c>
      <c r="I796" s="2" t="s">
        <v>72</v>
      </c>
      <c r="J796" s="2">
        <v>2.2999999999999998</v>
      </c>
      <c r="K796" s="2" t="s">
        <v>13</v>
      </c>
      <c r="L796" s="13">
        <f t="shared" si="64"/>
        <v>6.2499999999999778E-3</v>
      </c>
      <c r="M796" s="3">
        <f t="shared" si="60"/>
        <v>8.999999999999968</v>
      </c>
      <c r="N796" s="5">
        <f t="shared" si="63"/>
        <v>0.15</v>
      </c>
      <c r="O796" s="4">
        <f t="shared" si="61"/>
        <v>15.333333333333332</v>
      </c>
    </row>
    <row r="797" spans="1:15" x14ac:dyDescent="0.35">
      <c r="A797" s="8">
        <v>42656</v>
      </c>
      <c r="B797" s="26" t="s">
        <v>305</v>
      </c>
      <c r="C797" s="29">
        <f t="shared" si="62"/>
        <v>5</v>
      </c>
      <c r="D797" s="7">
        <v>0.67222222222222228</v>
      </c>
      <c r="E797" s="8">
        <v>42656</v>
      </c>
      <c r="F797" s="7">
        <v>0.70347222222222228</v>
      </c>
      <c r="G797" s="2" t="s">
        <v>10</v>
      </c>
      <c r="H797" s="2" t="s">
        <v>72</v>
      </c>
      <c r="I797" s="2" t="s">
        <v>69</v>
      </c>
      <c r="J797" s="2">
        <v>10.9</v>
      </c>
      <c r="K797" s="2" t="s">
        <v>13</v>
      </c>
      <c r="L797" s="13">
        <f t="shared" si="64"/>
        <v>3.125E-2</v>
      </c>
      <c r="M797" s="3">
        <f t="shared" si="60"/>
        <v>45</v>
      </c>
      <c r="N797" s="5">
        <f t="shared" si="63"/>
        <v>0.75</v>
      </c>
      <c r="O797" s="4">
        <f t="shared" si="61"/>
        <v>14.533333333333333</v>
      </c>
    </row>
    <row r="798" spans="1:15" x14ac:dyDescent="0.35">
      <c r="A798" s="8">
        <v>42657</v>
      </c>
      <c r="B798" s="26" t="s">
        <v>305</v>
      </c>
      <c r="C798" s="29">
        <f t="shared" si="62"/>
        <v>6</v>
      </c>
      <c r="D798" s="7">
        <v>0.36805555555555558</v>
      </c>
      <c r="E798" s="8">
        <v>42657</v>
      </c>
      <c r="F798" s="7">
        <v>0.40555555555555556</v>
      </c>
      <c r="G798" s="2" t="s">
        <v>10</v>
      </c>
      <c r="H798" s="2" t="s">
        <v>69</v>
      </c>
      <c r="I798" s="2" t="s">
        <v>73</v>
      </c>
      <c r="J798" s="2">
        <v>12.7</v>
      </c>
      <c r="K798" s="2" t="s">
        <v>13</v>
      </c>
      <c r="L798" s="13">
        <f t="shared" si="64"/>
        <v>3.7499999999999978E-2</v>
      </c>
      <c r="M798" s="3">
        <f t="shared" si="60"/>
        <v>53.999999999999972</v>
      </c>
      <c r="N798" s="5">
        <f t="shared" si="63"/>
        <v>0.9</v>
      </c>
      <c r="O798" s="4">
        <f t="shared" si="61"/>
        <v>14.111111111111111</v>
      </c>
    </row>
    <row r="799" spans="1:15" x14ac:dyDescent="0.35">
      <c r="A799" s="8">
        <v>42657</v>
      </c>
      <c r="B799" s="26" t="s">
        <v>305</v>
      </c>
      <c r="C799" s="29">
        <f t="shared" si="62"/>
        <v>6</v>
      </c>
      <c r="D799" s="7">
        <v>0.42777777777777776</v>
      </c>
      <c r="E799" s="8">
        <v>42657</v>
      </c>
      <c r="F799" s="7">
        <v>0.45277777777777778</v>
      </c>
      <c r="G799" s="2" t="s">
        <v>10</v>
      </c>
      <c r="H799" s="2" t="s">
        <v>73</v>
      </c>
      <c r="I799" s="2" t="s">
        <v>69</v>
      </c>
      <c r="J799" s="2">
        <v>12.4</v>
      </c>
      <c r="K799" s="2" t="s">
        <v>13</v>
      </c>
      <c r="L799" s="13">
        <f t="shared" si="64"/>
        <v>2.5000000000000022E-2</v>
      </c>
      <c r="M799" s="3">
        <f t="shared" si="60"/>
        <v>36.000000000000028</v>
      </c>
      <c r="N799" s="5">
        <f t="shared" si="63"/>
        <v>0.6</v>
      </c>
      <c r="O799" s="4">
        <f t="shared" si="61"/>
        <v>20.666666666666668</v>
      </c>
    </row>
    <row r="800" spans="1:15" x14ac:dyDescent="0.35">
      <c r="A800" s="8">
        <v>42657</v>
      </c>
      <c r="B800" s="26" t="s">
        <v>305</v>
      </c>
      <c r="C800" s="29">
        <f t="shared" si="62"/>
        <v>6</v>
      </c>
      <c r="D800" s="7">
        <v>0.66388888888888886</v>
      </c>
      <c r="E800" s="8">
        <v>42657</v>
      </c>
      <c r="F800" s="7">
        <v>0.68055555555555558</v>
      </c>
      <c r="G800" s="2" t="s">
        <v>10</v>
      </c>
      <c r="H800" s="2" t="s">
        <v>69</v>
      </c>
      <c r="I800" s="2" t="s">
        <v>69</v>
      </c>
      <c r="J800" s="2">
        <v>3.8</v>
      </c>
      <c r="K800" s="2" t="s">
        <v>13</v>
      </c>
      <c r="L800" s="13">
        <f t="shared" si="64"/>
        <v>1.6666666666666718E-2</v>
      </c>
      <c r="M800" s="3">
        <f t="shared" si="60"/>
        <v>24.000000000000075</v>
      </c>
      <c r="N800" s="5">
        <f t="shared" si="63"/>
        <v>0.4</v>
      </c>
      <c r="O800" s="4">
        <f t="shared" si="61"/>
        <v>9.4999999999999982</v>
      </c>
    </row>
    <row r="801" spans="1:15" x14ac:dyDescent="0.35">
      <c r="A801" s="8">
        <v>42657</v>
      </c>
      <c r="B801" s="26" t="s">
        <v>305</v>
      </c>
      <c r="C801" s="29">
        <f t="shared" si="62"/>
        <v>6</v>
      </c>
      <c r="D801" s="7">
        <v>0.99583333333333335</v>
      </c>
      <c r="E801" s="8">
        <v>42658</v>
      </c>
      <c r="F801" s="7">
        <v>8.7499999999999994E-2</v>
      </c>
      <c r="G801" s="2" t="s">
        <v>10</v>
      </c>
      <c r="H801" s="2" t="s">
        <v>69</v>
      </c>
      <c r="I801" s="2" t="s">
        <v>73</v>
      </c>
      <c r="J801" s="2">
        <v>17</v>
      </c>
      <c r="K801" s="2" t="s">
        <v>15</v>
      </c>
      <c r="L801" s="13">
        <f t="shared" si="64"/>
        <v>9.1666666666666674E-2</v>
      </c>
      <c r="M801" s="3">
        <f t="shared" si="60"/>
        <v>-1308</v>
      </c>
      <c r="N801" s="5">
        <f t="shared" si="63"/>
        <v>2.2000000000000002</v>
      </c>
      <c r="O801" s="4">
        <f t="shared" si="61"/>
        <v>7.7272727272727266</v>
      </c>
    </row>
    <row r="802" spans="1:15" x14ac:dyDescent="0.35">
      <c r="A802" s="8">
        <v>42658</v>
      </c>
      <c r="B802" s="26" t="s">
        <v>305</v>
      </c>
      <c r="C802" s="29">
        <f t="shared" si="62"/>
        <v>7</v>
      </c>
      <c r="D802" s="7">
        <v>0.93611111111111112</v>
      </c>
      <c r="E802" s="8">
        <v>42658</v>
      </c>
      <c r="F802" s="7">
        <v>0.95</v>
      </c>
      <c r="G802" s="2" t="s">
        <v>10</v>
      </c>
      <c r="H802" s="2" t="s">
        <v>20</v>
      </c>
      <c r="I802" s="2" t="s">
        <v>20</v>
      </c>
      <c r="J802" s="2">
        <v>6.2</v>
      </c>
      <c r="K802" s="2" t="s">
        <v>13</v>
      </c>
      <c r="L802" s="13">
        <f t="shared" si="64"/>
        <v>1.388888888888884E-2</v>
      </c>
      <c r="M802" s="3">
        <f t="shared" si="60"/>
        <v>19.999999999999929</v>
      </c>
      <c r="N802" s="5">
        <f t="shared" si="63"/>
        <v>0.33333333333333331</v>
      </c>
      <c r="O802" s="4">
        <f t="shared" si="61"/>
        <v>18.600000000000001</v>
      </c>
    </row>
    <row r="803" spans="1:15" x14ac:dyDescent="0.35">
      <c r="A803" s="8">
        <v>42659</v>
      </c>
      <c r="B803" s="26" t="s">
        <v>305</v>
      </c>
      <c r="C803" s="29">
        <f t="shared" si="62"/>
        <v>1</v>
      </c>
      <c r="D803" s="7">
        <v>6.9444444444444447E-4</v>
      </c>
      <c r="E803" s="8">
        <v>42659</v>
      </c>
      <c r="F803" s="7">
        <v>9.7222222222222224E-3</v>
      </c>
      <c r="G803" s="2" t="s">
        <v>10</v>
      </c>
      <c r="H803" s="2" t="s">
        <v>20</v>
      </c>
      <c r="I803" s="2" t="s">
        <v>19</v>
      </c>
      <c r="J803" s="2">
        <v>3.1</v>
      </c>
      <c r="K803" s="2" t="s">
        <v>13</v>
      </c>
      <c r="L803" s="13">
        <f t="shared" si="64"/>
        <v>9.0277777777777787E-3</v>
      </c>
      <c r="M803" s="3">
        <f t="shared" si="60"/>
        <v>13</v>
      </c>
      <c r="N803" s="5">
        <f t="shared" si="63"/>
        <v>0.21666666666666667</v>
      </c>
      <c r="O803" s="4">
        <f t="shared" si="61"/>
        <v>14.307692307692308</v>
      </c>
    </row>
    <row r="804" spans="1:15" x14ac:dyDescent="0.35">
      <c r="A804" s="8">
        <v>42659</v>
      </c>
      <c r="B804" s="26" t="s">
        <v>305</v>
      </c>
      <c r="C804" s="29">
        <f t="shared" si="62"/>
        <v>1</v>
      </c>
      <c r="D804" s="7">
        <v>0.53611111111111109</v>
      </c>
      <c r="E804" s="8">
        <v>42659</v>
      </c>
      <c r="F804" s="7">
        <v>0.5493055555555556</v>
      </c>
      <c r="G804" s="2" t="s">
        <v>10</v>
      </c>
      <c r="H804" s="2" t="s">
        <v>19</v>
      </c>
      <c r="I804" s="2" t="s">
        <v>40</v>
      </c>
      <c r="J804" s="2">
        <v>10.5</v>
      </c>
      <c r="K804" s="2" t="s">
        <v>15</v>
      </c>
      <c r="L804" s="13">
        <f t="shared" si="64"/>
        <v>1.3194444444444509E-2</v>
      </c>
      <c r="M804" s="3">
        <f t="shared" si="60"/>
        <v>19.000000000000092</v>
      </c>
      <c r="N804" s="5">
        <f t="shared" si="63"/>
        <v>0.31666666666666665</v>
      </c>
      <c r="O804" s="4">
        <f t="shared" si="61"/>
        <v>33.15789473684211</v>
      </c>
    </row>
    <row r="805" spans="1:15" x14ac:dyDescent="0.35">
      <c r="A805" s="8">
        <v>42659</v>
      </c>
      <c r="B805" s="26" t="s">
        <v>305</v>
      </c>
      <c r="C805" s="29">
        <f t="shared" si="62"/>
        <v>1</v>
      </c>
      <c r="D805" s="7">
        <v>0.61111111111111116</v>
      </c>
      <c r="E805" s="8">
        <v>42659</v>
      </c>
      <c r="F805" s="7">
        <v>0.62569444444444444</v>
      </c>
      <c r="G805" s="2" t="s">
        <v>10</v>
      </c>
      <c r="H805" s="2" t="s">
        <v>40</v>
      </c>
      <c r="I805" s="2" t="s">
        <v>20</v>
      </c>
      <c r="J805" s="2">
        <v>8.1</v>
      </c>
      <c r="K805" s="2" t="s">
        <v>13</v>
      </c>
      <c r="L805" s="13">
        <f t="shared" si="64"/>
        <v>1.4583333333333282E-2</v>
      </c>
      <c r="M805" s="3">
        <f t="shared" si="60"/>
        <v>20.999999999999925</v>
      </c>
      <c r="N805" s="5">
        <f t="shared" si="63"/>
        <v>0.35</v>
      </c>
      <c r="O805" s="4">
        <f t="shared" si="61"/>
        <v>23.142857142857142</v>
      </c>
    </row>
    <row r="806" spans="1:15" x14ac:dyDescent="0.35">
      <c r="A806" s="8">
        <v>42659</v>
      </c>
      <c r="B806" s="26" t="s">
        <v>305</v>
      </c>
      <c r="C806" s="29">
        <f t="shared" si="62"/>
        <v>1</v>
      </c>
      <c r="D806" s="7">
        <v>0.63194444444444442</v>
      </c>
      <c r="E806" s="8">
        <v>42659</v>
      </c>
      <c r="F806" s="7">
        <v>0.6381944444444444</v>
      </c>
      <c r="G806" s="2" t="s">
        <v>10</v>
      </c>
      <c r="H806" s="2" t="s">
        <v>20</v>
      </c>
      <c r="I806" s="2" t="s">
        <v>19</v>
      </c>
      <c r="J806" s="2">
        <v>3.1</v>
      </c>
      <c r="K806" s="2" t="s">
        <v>13</v>
      </c>
      <c r="L806" s="13">
        <f t="shared" si="64"/>
        <v>6.2499999999999778E-3</v>
      </c>
      <c r="M806" s="3">
        <f t="shared" si="60"/>
        <v>8.999999999999968</v>
      </c>
      <c r="N806" s="5">
        <f t="shared" si="63"/>
        <v>0.15</v>
      </c>
      <c r="O806" s="4">
        <f t="shared" si="61"/>
        <v>20.666666666666668</v>
      </c>
    </row>
    <row r="807" spans="1:15" x14ac:dyDescent="0.35">
      <c r="A807" s="8">
        <v>42659</v>
      </c>
      <c r="B807" s="26" t="s">
        <v>305</v>
      </c>
      <c r="C807" s="29">
        <f t="shared" si="62"/>
        <v>1</v>
      </c>
      <c r="D807" s="7">
        <v>0.81041666666666667</v>
      </c>
      <c r="E807" s="8">
        <v>42659</v>
      </c>
      <c r="F807" s="7">
        <v>0.81458333333333333</v>
      </c>
      <c r="G807" s="2" t="s">
        <v>10</v>
      </c>
      <c r="H807" s="2" t="s">
        <v>42</v>
      </c>
      <c r="I807" s="2" t="s">
        <v>120</v>
      </c>
      <c r="J807" s="2">
        <v>2.1</v>
      </c>
      <c r="K807" s="2" t="s">
        <v>15</v>
      </c>
      <c r="L807" s="13">
        <f t="shared" si="64"/>
        <v>4.1666666666666519E-3</v>
      </c>
      <c r="M807" s="3">
        <f t="shared" si="60"/>
        <v>5.9999999999999787</v>
      </c>
      <c r="N807" s="5">
        <f t="shared" si="63"/>
        <v>0.1</v>
      </c>
      <c r="O807" s="4">
        <f t="shared" si="61"/>
        <v>21</v>
      </c>
    </row>
    <row r="808" spans="1:15" x14ac:dyDescent="0.35">
      <c r="A808" s="8">
        <v>42659</v>
      </c>
      <c r="B808" s="26" t="s">
        <v>305</v>
      </c>
      <c r="C808" s="29">
        <f t="shared" si="62"/>
        <v>1</v>
      </c>
      <c r="D808" s="7">
        <v>0.85416666666666663</v>
      </c>
      <c r="E808" s="8">
        <v>42659</v>
      </c>
      <c r="F808" s="7">
        <v>0.86041666666666672</v>
      </c>
      <c r="G808" s="2" t="s">
        <v>10</v>
      </c>
      <c r="H808" s="2" t="s">
        <v>19</v>
      </c>
      <c r="I808" s="2" t="s">
        <v>20</v>
      </c>
      <c r="J808" s="2">
        <v>4.3</v>
      </c>
      <c r="K808" s="2" t="s">
        <v>13</v>
      </c>
      <c r="L808" s="13">
        <f t="shared" si="64"/>
        <v>6.2500000000000888E-3</v>
      </c>
      <c r="M808" s="3">
        <f t="shared" si="60"/>
        <v>9.0000000000001279</v>
      </c>
      <c r="N808" s="5">
        <f t="shared" si="63"/>
        <v>0.15</v>
      </c>
      <c r="O808" s="4">
        <f t="shared" si="61"/>
        <v>28.666666666666668</v>
      </c>
    </row>
    <row r="809" spans="1:15" x14ac:dyDescent="0.35">
      <c r="A809" s="8">
        <v>42659</v>
      </c>
      <c r="B809" s="26" t="s">
        <v>305</v>
      </c>
      <c r="C809" s="29">
        <f t="shared" si="62"/>
        <v>1</v>
      </c>
      <c r="D809" s="7">
        <v>0.89861111111111114</v>
      </c>
      <c r="E809" s="8">
        <v>42659</v>
      </c>
      <c r="F809" s="7">
        <v>0.90347222222222223</v>
      </c>
      <c r="G809" s="2" t="s">
        <v>10</v>
      </c>
      <c r="H809" s="2" t="s">
        <v>20</v>
      </c>
      <c r="I809" s="2" t="s">
        <v>19</v>
      </c>
      <c r="J809" s="2">
        <v>2.5</v>
      </c>
      <c r="K809" s="2" t="s">
        <v>12</v>
      </c>
      <c r="L809" s="13">
        <f t="shared" si="64"/>
        <v>4.8611111111110938E-3</v>
      </c>
      <c r="M809" s="3">
        <f t="shared" si="60"/>
        <v>6.9999999999999751</v>
      </c>
      <c r="N809" s="5">
        <f t="shared" si="63"/>
        <v>0.11666666666666667</v>
      </c>
      <c r="O809" s="4">
        <f t="shared" si="61"/>
        <v>21.428571428571427</v>
      </c>
    </row>
    <row r="810" spans="1:15" x14ac:dyDescent="0.35">
      <c r="A810" s="8">
        <v>42660</v>
      </c>
      <c r="B810" s="26" t="s">
        <v>305</v>
      </c>
      <c r="C810" s="29">
        <f t="shared" si="62"/>
        <v>2</v>
      </c>
      <c r="D810" s="7">
        <v>0.6381944444444444</v>
      </c>
      <c r="E810" s="8">
        <v>42660</v>
      </c>
      <c r="F810" s="7">
        <v>0.6645833333333333</v>
      </c>
      <c r="G810" s="2" t="s">
        <v>10</v>
      </c>
      <c r="H810" s="2" t="s">
        <v>19</v>
      </c>
      <c r="I810" s="2" t="s">
        <v>44</v>
      </c>
      <c r="J810" s="2">
        <v>20.6</v>
      </c>
      <c r="K810" s="2" t="s">
        <v>13</v>
      </c>
      <c r="L810" s="13">
        <f t="shared" si="64"/>
        <v>2.6388888888888906E-2</v>
      </c>
      <c r="M810" s="3">
        <f t="shared" si="60"/>
        <v>38.000000000000028</v>
      </c>
      <c r="N810" s="5">
        <f t="shared" si="63"/>
        <v>0.6333333333333333</v>
      </c>
      <c r="O810" s="4">
        <f t="shared" si="61"/>
        <v>32.526315789473685</v>
      </c>
    </row>
    <row r="811" spans="1:15" x14ac:dyDescent="0.35">
      <c r="A811" s="8">
        <v>42660</v>
      </c>
      <c r="B811" s="26" t="s">
        <v>305</v>
      </c>
      <c r="C811" s="29">
        <f t="shared" si="62"/>
        <v>2</v>
      </c>
      <c r="D811" s="7">
        <v>0.68680555555555556</v>
      </c>
      <c r="E811" s="8">
        <v>42660</v>
      </c>
      <c r="F811" s="7">
        <v>0.71597222222222223</v>
      </c>
      <c r="G811" s="2" t="s">
        <v>10</v>
      </c>
      <c r="H811" s="2" t="s">
        <v>44</v>
      </c>
      <c r="I811" s="2" t="s">
        <v>19</v>
      </c>
      <c r="J811" s="2">
        <v>17.600000000000001</v>
      </c>
      <c r="K811" s="2" t="s">
        <v>13</v>
      </c>
      <c r="L811" s="13">
        <f t="shared" si="64"/>
        <v>2.9166666666666674E-2</v>
      </c>
      <c r="M811" s="3">
        <f t="shared" si="60"/>
        <v>42.000000000000014</v>
      </c>
      <c r="N811" s="5">
        <f t="shared" si="63"/>
        <v>0.7</v>
      </c>
      <c r="O811" s="4">
        <f t="shared" si="61"/>
        <v>25.142857142857146</v>
      </c>
    </row>
    <row r="812" spans="1:15" x14ac:dyDescent="0.35">
      <c r="A812" s="8">
        <v>42660</v>
      </c>
      <c r="B812" s="26" t="s">
        <v>305</v>
      </c>
      <c r="C812" s="29">
        <f t="shared" si="62"/>
        <v>2</v>
      </c>
      <c r="D812" s="7">
        <v>0.75138888888888888</v>
      </c>
      <c r="E812" s="8">
        <v>42660</v>
      </c>
      <c r="F812" s="7">
        <v>0.76111111111111107</v>
      </c>
      <c r="G812" s="2" t="s">
        <v>10</v>
      </c>
      <c r="H812" s="2" t="s">
        <v>19</v>
      </c>
      <c r="I812" s="2" t="s">
        <v>52</v>
      </c>
      <c r="J812" s="2">
        <v>5.6</v>
      </c>
      <c r="K812" s="2" t="s">
        <v>13</v>
      </c>
      <c r="L812" s="13">
        <f t="shared" si="64"/>
        <v>9.7222222222221877E-3</v>
      </c>
      <c r="M812" s="3">
        <f t="shared" si="60"/>
        <v>13.99999999999995</v>
      </c>
      <c r="N812" s="5">
        <f t="shared" si="63"/>
        <v>0.23333333333333334</v>
      </c>
      <c r="O812" s="4">
        <f t="shared" si="61"/>
        <v>23.999999999999996</v>
      </c>
    </row>
    <row r="813" spans="1:15" x14ac:dyDescent="0.35">
      <c r="A813" s="8">
        <v>42660</v>
      </c>
      <c r="B813" s="26" t="s">
        <v>305</v>
      </c>
      <c r="C813" s="29">
        <f t="shared" si="62"/>
        <v>2</v>
      </c>
      <c r="D813" s="7">
        <v>0.77152777777777781</v>
      </c>
      <c r="E813" s="8">
        <v>42660</v>
      </c>
      <c r="F813" s="7">
        <v>0.78125</v>
      </c>
      <c r="G813" s="2" t="s">
        <v>10</v>
      </c>
      <c r="H813" s="2" t="s">
        <v>52</v>
      </c>
      <c r="I813" s="2" t="s">
        <v>52</v>
      </c>
      <c r="J813" s="2">
        <v>3.3</v>
      </c>
      <c r="K813" s="2" t="s">
        <v>13</v>
      </c>
      <c r="L813" s="13">
        <f t="shared" si="64"/>
        <v>9.7222222222221877E-3</v>
      </c>
      <c r="M813" s="3">
        <f t="shared" si="60"/>
        <v>13.99999999999995</v>
      </c>
      <c r="N813" s="5">
        <f t="shared" si="63"/>
        <v>0.23333333333333334</v>
      </c>
      <c r="O813" s="4">
        <f t="shared" si="61"/>
        <v>14.142857142857142</v>
      </c>
    </row>
    <row r="814" spans="1:15" x14ac:dyDescent="0.35">
      <c r="A814" s="8">
        <v>42660</v>
      </c>
      <c r="B814" s="26" t="s">
        <v>305</v>
      </c>
      <c r="C814" s="29">
        <f t="shared" si="62"/>
        <v>2</v>
      </c>
      <c r="D814" s="7">
        <v>0.79722222222222228</v>
      </c>
      <c r="E814" s="8">
        <v>42660</v>
      </c>
      <c r="F814" s="7">
        <v>0.80902777777777779</v>
      </c>
      <c r="G814" s="2" t="s">
        <v>10</v>
      </c>
      <c r="H814" s="2" t="s">
        <v>52</v>
      </c>
      <c r="I814" s="2" t="s">
        <v>19</v>
      </c>
      <c r="J814" s="2">
        <v>5.3</v>
      </c>
      <c r="K814" s="2" t="s">
        <v>13</v>
      </c>
      <c r="L814" s="13">
        <f t="shared" si="64"/>
        <v>1.1805555555555514E-2</v>
      </c>
      <c r="M814" s="3">
        <f t="shared" si="60"/>
        <v>16.99999999999994</v>
      </c>
      <c r="N814" s="5">
        <f t="shared" si="63"/>
        <v>0.28333333333333333</v>
      </c>
      <c r="O814" s="4">
        <f t="shared" si="61"/>
        <v>18.705882352941178</v>
      </c>
    </row>
    <row r="815" spans="1:15" x14ac:dyDescent="0.35">
      <c r="A815" s="8">
        <v>42661</v>
      </c>
      <c r="B815" s="26" t="s">
        <v>305</v>
      </c>
      <c r="C815" s="29">
        <f t="shared" si="62"/>
        <v>3</v>
      </c>
      <c r="D815" s="7">
        <v>0.34166666666666667</v>
      </c>
      <c r="E815" s="8">
        <v>42661</v>
      </c>
      <c r="F815" s="7">
        <v>0.34861111111111109</v>
      </c>
      <c r="G815" s="2" t="s">
        <v>10</v>
      </c>
      <c r="H815" s="2" t="s">
        <v>42</v>
      </c>
      <c r="I815" s="2" t="s">
        <v>58</v>
      </c>
      <c r="J815" s="2">
        <v>3.3</v>
      </c>
      <c r="K815" s="2" t="s">
        <v>13</v>
      </c>
      <c r="L815" s="13">
        <f t="shared" si="64"/>
        <v>6.9444444444444198E-3</v>
      </c>
      <c r="M815" s="3">
        <f t="shared" si="60"/>
        <v>9.9999999999999645</v>
      </c>
      <c r="N815" s="5">
        <f t="shared" si="63"/>
        <v>0.16666666666666666</v>
      </c>
      <c r="O815" s="4">
        <f t="shared" si="61"/>
        <v>19.8</v>
      </c>
    </row>
    <row r="816" spans="1:15" x14ac:dyDescent="0.35">
      <c r="A816" s="8">
        <v>42661</v>
      </c>
      <c r="B816" s="26" t="s">
        <v>305</v>
      </c>
      <c r="C816" s="29">
        <f t="shared" si="62"/>
        <v>3</v>
      </c>
      <c r="D816" s="7">
        <v>0.37013888888888891</v>
      </c>
      <c r="E816" s="8">
        <v>42661</v>
      </c>
      <c r="F816" s="7">
        <v>0.37638888888888888</v>
      </c>
      <c r="G816" s="2" t="s">
        <v>10</v>
      </c>
      <c r="H816" s="2" t="s">
        <v>58</v>
      </c>
      <c r="I816" s="2" t="s">
        <v>42</v>
      </c>
      <c r="J816" s="2">
        <v>3.3</v>
      </c>
      <c r="K816" s="2" t="s">
        <v>13</v>
      </c>
      <c r="L816" s="13">
        <f t="shared" si="64"/>
        <v>6.2499999999999778E-3</v>
      </c>
      <c r="M816" s="3">
        <f t="shared" si="60"/>
        <v>8.999999999999968</v>
      </c>
      <c r="N816" s="5">
        <f t="shared" si="63"/>
        <v>0.15</v>
      </c>
      <c r="O816" s="4">
        <f t="shared" si="61"/>
        <v>22</v>
      </c>
    </row>
    <row r="817" spans="1:15" x14ac:dyDescent="0.35">
      <c r="A817" s="8">
        <v>42661</v>
      </c>
      <c r="B817" s="26" t="s">
        <v>305</v>
      </c>
      <c r="C817" s="29">
        <f t="shared" si="62"/>
        <v>3</v>
      </c>
      <c r="D817" s="7">
        <v>0.44513888888888886</v>
      </c>
      <c r="E817" s="8">
        <v>42661</v>
      </c>
      <c r="F817" s="7">
        <v>0.46458333333333335</v>
      </c>
      <c r="G817" s="2" t="s">
        <v>10</v>
      </c>
      <c r="H817" s="2" t="s">
        <v>19</v>
      </c>
      <c r="I817" s="2" t="s">
        <v>20</v>
      </c>
      <c r="J817" s="2">
        <v>7.9</v>
      </c>
      <c r="K817" s="2" t="s">
        <v>28</v>
      </c>
      <c r="L817" s="13">
        <f t="shared" si="64"/>
        <v>1.9444444444444486E-2</v>
      </c>
      <c r="M817" s="3">
        <f t="shared" si="60"/>
        <v>28.00000000000006</v>
      </c>
      <c r="N817" s="5">
        <f t="shared" si="63"/>
        <v>0.46666666666666667</v>
      </c>
      <c r="O817" s="4">
        <f t="shared" si="61"/>
        <v>16.928571428571431</v>
      </c>
    </row>
    <row r="818" spans="1:15" x14ac:dyDescent="0.35">
      <c r="A818" s="8">
        <v>42661</v>
      </c>
      <c r="B818" s="26" t="s">
        <v>305</v>
      </c>
      <c r="C818" s="29">
        <f t="shared" si="62"/>
        <v>3</v>
      </c>
      <c r="D818" s="7">
        <v>0.7583333333333333</v>
      </c>
      <c r="E818" s="8">
        <v>42661</v>
      </c>
      <c r="F818" s="7">
        <v>0.7729166666666667</v>
      </c>
      <c r="G818" s="2" t="s">
        <v>10</v>
      </c>
      <c r="H818" s="2" t="s">
        <v>149</v>
      </c>
      <c r="I818" s="2" t="s">
        <v>150</v>
      </c>
      <c r="J818" s="2">
        <v>13</v>
      </c>
      <c r="K818" s="2" t="s">
        <v>13</v>
      </c>
      <c r="L818" s="13">
        <f t="shared" si="64"/>
        <v>1.4583333333333393E-2</v>
      </c>
      <c r="M818" s="3">
        <f t="shared" si="60"/>
        <v>21.000000000000085</v>
      </c>
      <c r="N818" s="5">
        <f t="shared" si="63"/>
        <v>0.35</v>
      </c>
      <c r="O818" s="4">
        <f t="shared" si="61"/>
        <v>37.142857142857146</v>
      </c>
    </row>
    <row r="819" spans="1:15" x14ac:dyDescent="0.35">
      <c r="A819" s="8">
        <v>42661</v>
      </c>
      <c r="B819" s="26" t="s">
        <v>305</v>
      </c>
      <c r="C819" s="29">
        <f t="shared" si="62"/>
        <v>3</v>
      </c>
      <c r="D819" s="7">
        <v>0.79374999999999996</v>
      </c>
      <c r="E819" s="8">
        <v>42661</v>
      </c>
      <c r="F819" s="7">
        <v>0.80069444444444449</v>
      </c>
      <c r="G819" s="2" t="s">
        <v>10</v>
      </c>
      <c r="H819" s="2" t="s">
        <v>150</v>
      </c>
      <c r="I819" s="2" t="s">
        <v>151</v>
      </c>
      <c r="J819" s="2">
        <v>3</v>
      </c>
      <c r="K819" s="2" t="s">
        <v>13</v>
      </c>
      <c r="L819" s="13">
        <f t="shared" si="64"/>
        <v>6.9444444444445308E-3</v>
      </c>
      <c r="M819" s="3">
        <f t="shared" si="60"/>
        <v>10.000000000000124</v>
      </c>
      <c r="N819" s="5">
        <f t="shared" si="63"/>
        <v>0.16666666666666666</v>
      </c>
      <c r="O819" s="4">
        <f t="shared" si="61"/>
        <v>18</v>
      </c>
    </row>
    <row r="820" spans="1:15" x14ac:dyDescent="0.35">
      <c r="A820" s="8">
        <v>42661</v>
      </c>
      <c r="B820" s="26" t="s">
        <v>305</v>
      </c>
      <c r="C820" s="29">
        <f t="shared" si="62"/>
        <v>3</v>
      </c>
      <c r="D820" s="7">
        <v>0.85486111111111107</v>
      </c>
      <c r="E820" s="8">
        <v>42661</v>
      </c>
      <c r="F820" s="7">
        <v>0.85902777777777772</v>
      </c>
      <c r="G820" s="2" t="s">
        <v>10</v>
      </c>
      <c r="H820" s="2" t="s">
        <v>151</v>
      </c>
      <c r="I820" s="2" t="s">
        <v>150</v>
      </c>
      <c r="J820" s="2">
        <v>3</v>
      </c>
      <c r="K820" s="2" t="s">
        <v>13</v>
      </c>
      <c r="L820" s="13">
        <f t="shared" si="64"/>
        <v>4.1666666666666519E-3</v>
      </c>
      <c r="M820" s="3">
        <f t="shared" si="60"/>
        <v>5.9999999999999787</v>
      </c>
      <c r="N820" s="5">
        <f t="shared" si="63"/>
        <v>0.1</v>
      </c>
      <c r="O820" s="4">
        <f t="shared" si="61"/>
        <v>30</v>
      </c>
    </row>
    <row r="821" spans="1:15" x14ac:dyDescent="0.35">
      <c r="A821" s="8">
        <v>42662</v>
      </c>
      <c r="B821" s="26" t="s">
        <v>305</v>
      </c>
      <c r="C821" s="29">
        <f t="shared" si="62"/>
        <v>4</v>
      </c>
      <c r="D821" s="7">
        <v>0.39791666666666664</v>
      </c>
      <c r="E821" s="8">
        <v>42662</v>
      </c>
      <c r="F821" s="7">
        <v>0.40763888888888888</v>
      </c>
      <c r="G821" s="2" t="s">
        <v>10</v>
      </c>
      <c r="H821" s="2" t="s">
        <v>150</v>
      </c>
      <c r="I821" s="2" t="s">
        <v>149</v>
      </c>
      <c r="J821" s="2">
        <v>3.8</v>
      </c>
      <c r="K821" s="2" t="s">
        <v>13</v>
      </c>
      <c r="L821" s="13">
        <f t="shared" si="64"/>
        <v>9.7222222222222432E-3</v>
      </c>
      <c r="M821" s="3">
        <f t="shared" ref="M821:M884" si="65">(F821-D821)*24*60</f>
        <v>14.00000000000003</v>
      </c>
      <c r="N821" s="5">
        <f t="shared" si="63"/>
        <v>0.23333333333333334</v>
      </c>
      <c r="O821" s="4">
        <f t="shared" ref="O821:O884" si="66">J821/N821</f>
        <v>16.285714285714285</v>
      </c>
    </row>
    <row r="822" spans="1:15" x14ac:dyDescent="0.35">
      <c r="A822" s="8">
        <v>42662</v>
      </c>
      <c r="B822" s="26" t="s">
        <v>305</v>
      </c>
      <c r="C822" s="29">
        <f t="shared" si="62"/>
        <v>4</v>
      </c>
      <c r="D822" s="7">
        <v>0.41249999999999998</v>
      </c>
      <c r="E822" s="8">
        <v>42662</v>
      </c>
      <c r="F822" s="7">
        <v>0.43125000000000002</v>
      </c>
      <c r="G822" s="2" t="s">
        <v>10</v>
      </c>
      <c r="H822" s="2" t="s">
        <v>149</v>
      </c>
      <c r="I822" s="2" t="s">
        <v>127</v>
      </c>
      <c r="J822" s="2">
        <v>9.5</v>
      </c>
      <c r="K822" s="2" t="s">
        <v>13</v>
      </c>
      <c r="L822" s="13">
        <f t="shared" si="64"/>
        <v>1.8750000000000044E-2</v>
      </c>
      <c r="M822" s="3">
        <f t="shared" si="65"/>
        <v>27.000000000000064</v>
      </c>
      <c r="N822" s="5">
        <f t="shared" si="63"/>
        <v>0.45</v>
      </c>
      <c r="O822" s="4">
        <f t="shared" si="66"/>
        <v>21.111111111111111</v>
      </c>
    </row>
    <row r="823" spans="1:15" x14ac:dyDescent="0.35">
      <c r="A823" s="8">
        <v>42662</v>
      </c>
      <c r="B823" s="26" t="s">
        <v>305</v>
      </c>
      <c r="C823" s="29">
        <f t="shared" si="62"/>
        <v>4</v>
      </c>
      <c r="D823" s="7">
        <v>0.57291666666666663</v>
      </c>
      <c r="E823" s="8">
        <v>42662</v>
      </c>
      <c r="F823" s="7">
        <v>0.5805555555555556</v>
      </c>
      <c r="G823" s="2" t="s">
        <v>10</v>
      </c>
      <c r="H823" s="2" t="s">
        <v>194</v>
      </c>
      <c r="I823" s="2" t="s">
        <v>195</v>
      </c>
      <c r="J823" s="2">
        <v>1.7</v>
      </c>
      <c r="K823" s="2" t="s">
        <v>13</v>
      </c>
      <c r="L823" s="13">
        <f t="shared" si="64"/>
        <v>7.6388888888889728E-3</v>
      </c>
      <c r="M823" s="3">
        <f t="shared" si="65"/>
        <v>11.000000000000121</v>
      </c>
      <c r="N823" s="5">
        <f t="shared" si="63"/>
        <v>0.18333333333333332</v>
      </c>
      <c r="O823" s="4">
        <f t="shared" si="66"/>
        <v>9.2727272727272734</v>
      </c>
    </row>
    <row r="824" spans="1:15" x14ac:dyDescent="0.35">
      <c r="A824" s="8">
        <v>42662</v>
      </c>
      <c r="B824" s="26" t="s">
        <v>305</v>
      </c>
      <c r="C824" s="29">
        <f t="shared" si="62"/>
        <v>4</v>
      </c>
      <c r="D824" s="7">
        <v>0.58472222222222225</v>
      </c>
      <c r="E824" s="8">
        <v>42662</v>
      </c>
      <c r="F824" s="7">
        <v>0.60486111111111107</v>
      </c>
      <c r="G824" s="2" t="s">
        <v>10</v>
      </c>
      <c r="H824" s="2" t="s">
        <v>127</v>
      </c>
      <c r="I824" s="2" t="s">
        <v>151</v>
      </c>
      <c r="J824" s="2">
        <v>10.8</v>
      </c>
      <c r="K824" s="2" t="s">
        <v>13</v>
      </c>
      <c r="L824" s="13">
        <f t="shared" si="64"/>
        <v>2.0138888888888817E-2</v>
      </c>
      <c r="M824" s="3">
        <f t="shared" si="65"/>
        <v>28.999999999999897</v>
      </c>
      <c r="N824" s="5">
        <f t="shared" si="63"/>
        <v>0.48333333333333334</v>
      </c>
      <c r="O824" s="4">
        <f t="shared" si="66"/>
        <v>22.344827586206897</v>
      </c>
    </row>
    <row r="825" spans="1:15" x14ac:dyDescent="0.35">
      <c r="A825" s="8">
        <v>42662</v>
      </c>
      <c r="B825" s="26" t="s">
        <v>305</v>
      </c>
      <c r="C825" s="29">
        <f t="shared" si="62"/>
        <v>4</v>
      </c>
      <c r="D825" s="7">
        <v>0.65555555555555556</v>
      </c>
      <c r="E825" s="8">
        <v>42662</v>
      </c>
      <c r="F825" s="7">
        <v>0.66805555555555551</v>
      </c>
      <c r="G825" s="2" t="s">
        <v>10</v>
      </c>
      <c r="H825" s="2" t="s">
        <v>196</v>
      </c>
      <c r="I825" s="2" t="s">
        <v>197</v>
      </c>
      <c r="J825" s="2">
        <v>4.0999999999999996</v>
      </c>
      <c r="K825" s="2" t="s">
        <v>13</v>
      </c>
      <c r="L825" s="13">
        <f t="shared" si="64"/>
        <v>1.2499999999999956E-2</v>
      </c>
      <c r="M825" s="3">
        <f t="shared" si="65"/>
        <v>17.999999999999936</v>
      </c>
      <c r="N825" s="5">
        <f t="shared" si="63"/>
        <v>0.3</v>
      </c>
      <c r="O825" s="4">
        <f t="shared" si="66"/>
        <v>13.666666666666666</v>
      </c>
    </row>
    <row r="826" spans="1:15" x14ac:dyDescent="0.35">
      <c r="A826" s="8">
        <v>42662</v>
      </c>
      <c r="B826" s="26" t="s">
        <v>305</v>
      </c>
      <c r="C826" s="29">
        <f t="shared" si="62"/>
        <v>4</v>
      </c>
      <c r="D826" s="7">
        <v>0.67083333333333328</v>
      </c>
      <c r="E826" s="8">
        <v>42662</v>
      </c>
      <c r="F826" s="7">
        <v>0.67986111111111114</v>
      </c>
      <c r="G826" s="2" t="s">
        <v>10</v>
      </c>
      <c r="H826" s="2" t="s">
        <v>197</v>
      </c>
      <c r="I826" s="2" t="s">
        <v>198</v>
      </c>
      <c r="J826" s="2">
        <v>2.2000000000000002</v>
      </c>
      <c r="K826" s="2" t="s">
        <v>13</v>
      </c>
      <c r="L826" s="13">
        <f t="shared" si="64"/>
        <v>9.0277777777778567E-3</v>
      </c>
      <c r="M826" s="3">
        <f t="shared" si="65"/>
        <v>13.000000000000114</v>
      </c>
      <c r="N826" s="5">
        <f t="shared" si="63"/>
        <v>0.21666666666666667</v>
      </c>
      <c r="O826" s="4">
        <f t="shared" si="66"/>
        <v>10.153846153846155</v>
      </c>
    </row>
    <row r="827" spans="1:15" x14ac:dyDescent="0.35">
      <c r="A827" s="8">
        <v>42662</v>
      </c>
      <c r="B827" s="26" t="s">
        <v>305</v>
      </c>
      <c r="C827" s="29">
        <f t="shared" si="62"/>
        <v>4</v>
      </c>
      <c r="D827" s="7">
        <v>0.68958333333333333</v>
      </c>
      <c r="E827" s="8">
        <v>42662</v>
      </c>
      <c r="F827" s="7">
        <v>0.70902777777777781</v>
      </c>
      <c r="G827" s="2" t="s">
        <v>10</v>
      </c>
      <c r="H827" s="2" t="s">
        <v>151</v>
      </c>
      <c r="I827" s="2" t="s">
        <v>150</v>
      </c>
      <c r="J827" s="2">
        <v>4.5999999999999996</v>
      </c>
      <c r="K827" s="2" t="s">
        <v>13</v>
      </c>
      <c r="L827" s="13">
        <f t="shared" si="64"/>
        <v>1.9444444444444486E-2</v>
      </c>
      <c r="M827" s="3">
        <f t="shared" si="65"/>
        <v>28.00000000000006</v>
      </c>
      <c r="N827" s="5">
        <f t="shared" si="63"/>
        <v>0.46666666666666667</v>
      </c>
      <c r="O827" s="4">
        <f t="shared" si="66"/>
        <v>9.8571428571428559</v>
      </c>
    </row>
    <row r="828" spans="1:15" x14ac:dyDescent="0.35">
      <c r="A828" s="8">
        <v>42663</v>
      </c>
      <c r="B828" s="26" t="s">
        <v>305</v>
      </c>
      <c r="C828" s="29">
        <f t="shared" si="62"/>
        <v>5</v>
      </c>
      <c r="D828" s="7">
        <v>0.47638888888888886</v>
      </c>
      <c r="E828" s="8">
        <v>42663</v>
      </c>
      <c r="F828" s="7">
        <v>0.48194444444444445</v>
      </c>
      <c r="G828" s="2" t="s">
        <v>10</v>
      </c>
      <c r="H828" s="2" t="s">
        <v>150</v>
      </c>
      <c r="I828" s="2" t="s">
        <v>151</v>
      </c>
      <c r="J828" s="2">
        <v>3.1</v>
      </c>
      <c r="K828" s="2" t="s">
        <v>13</v>
      </c>
      <c r="L828" s="13">
        <f t="shared" si="64"/>
        <v>5.5555555555555913E-3</v>
      </c>
      <c r="M828" s="3">
        <f t="shared" si="65"/>
        <v>8.0000000000000515</v>
      </c>
      <c r="N828" s="5">
        <f t="shared" si="63"/>
        <v>0.13333333333333333</v>
      </c>
      <c r="O828" s="4">
        <f t="shared" si="66"/>
        <v>23.25</v>
      </c>
    </row>
    <row r="829" spans="1:15" x14ac:dyDescent="0.35">
      <c r="A829" s="8">
        <v>42663</v>
      </c>
      <c r="B829" s="26" t="s">
        <v>305</v>
      </c>
      <c r="C829" s="29">
        <f t="shared" si="62"/>
        <v>5</v>
      </c>
      <c r="D829" s="7">
        <v>0.5131944444444444</v>
      </c>
      <c r="E829" s="8">
        <v>42663</v>
      </c>
      <c r="F829" s="7">
        <v>0.55347222222222225</v>
      </c>
      <c r="G829" s="2" t="s">
        <v>10</v>
      </c>
      <c r="H829" s="2" t="s">
        <v>151</v>
      </c>
      <c r="I829" s="2" t="s">
        <v>199</v>
      </c>
      <c r="J829" s="2">
        <v>47.7</v>
      </c>
      <c r="K829" s="2" t="s">
        <v>13</v>
      </c>
      <c r="L829" s="13">
        <f t="shared" si="64"/>
        <v>4.0277777777777857E-2</v>
      </c>
      <c r="M829" s="3">
        <f t="shared" si="65"/>
        <v>58.000000000000114</v>
      </c>
      <c r="N829" s="5">
        <f t="shared" si="63"/>
        <v>0.96666666666666667</v>
      </c>
      <c r="O829" s="4">
        <f t="shared" si="66"/>
        <v>49.344827586206897</v>
      </c>
    </row>
    <row r="830" spans="1:15" x14ac:dyDescent="0.35">
      <c r="A830" s="8">
        <v>42663</v>
      </c>
      <c r="B830" s="26" t="s">
        <v>305</v>
      </c>
      <c r="C830" s="29">
        <f t="shared" si="62"/>
        <v>5</v>
      </c>
      <c r="D830" s="7">
        <v>0.86388888888888893</v>
      </c>
      <c r="E830" s="8">
        <v>42663</v>
      </c>
      <c r="F830" s="7">
        <v>0.90069444444444446</v>
      </c>
      <c r="G830" s="2" t="s">
        <v>10</v>
      </c>
      <c r="H830" s="2" t="s">
        <v>199</v>
      </c>
      <c r="I830" s="2" t="s">
        <v>150</v>
      </c>
      <c r="J830" s="2">
        <v>44.6</v>
      </c>
      <c r="K830" s="2" t="s">
        <v>13</v>
      </c>
      <c r="L830" s="13">
        <f t="shared" si="64"/>
        <v>3.6805555555555536E-2</v>
      </c>
      <c r="M830" s="3">
        <f t="shared" si="65"/>
        <v>52.999999999999972</v>
      </c>
      <c r="N830" s="5">
        <f t="shared" si="63"/>
        <v>0.8833333333333333</v>
      </c>
      <c r="O830" s="4">
        <f t="shared" si="66"/>
        <v>50.490566037735853</v>
      </c>
    </row>
    <row r="831" spans="1:15" x14ac:dyDescent="0.35">
      <c r="A831" s="8">
        <v>42664</v>
      </c>
      <c r="B831" s="26" t="s">
        <v>305</v>
      </c>
      <c r="C831" s="29">
        <f t="shared" si="62"/>
        <v>6</v>
      </c>
      <c r="D831" s="7">
        <v>0.42083333333333334</v>
      </c>
      <c r="E831" s="8">
        <v>42664</v>
      </c>
      <c r="F831" s="7">
        <v>0.43125000000000002</v>
      </c>
      <c r="G831" s="2" t="s">
        <v>10</v>
      </c>
      <c r="H831" s="2" t="s">
        <v>150</v>
      </c>
      <c r="I831" s="2" t="s">
        <v>149</v>
      </c>
      <c r="J831" s="2">
        <v>13.2</v>
      </c>
      <c r="K831" s="2" t="s">
        <v>13</v>
      </c>
      <c r="L831" s="13">
        <f t="shared" si="64"/>
        <v>1.0416666666666685E-2</v>
      </c>
      <c r="M831" s="3">
        <f t="shared" si="65"/>
        <v>15.000000000000027</v>
      </c>
      <c r="N831" s="5">
        <f t="shared" si="63"/>
        <v>0.25</v>
      </c>
      <c r="O831" s="4">
        <f t="shared" si="66"/>
        <v>52.8</v>
      </c>
    </row>
    <row r="832" spans="1:15" x14ac:dyDescent="0.35">
      <c r="A832" s="8">
        <v>42665</v>
      </c>
      <c r="B832" s="26" t="s">
        <v>305</v>
      </c>
      <c r="C832" s="29">
        <f t="shared" si="62"/>
        <v>7</v>
      </c>
      <c r="D832" s="7">
        <v>3.7499999999999999E-2</v>
      </c>
      <c r="E832" s="8">
        <v>42665</v>
      </c>
      <c r="F832" s="7">
        <v>4.791666666666667E-2</v>
      </c>
      <c r="G832" s="2" t="s">
        <v>10</v>
      </c>
      <c r="H832" s="2" t="s">
        <v>20</v>
      </c>
      <c r="I832" s="2" t="s">
        <v>19</v>
      </c>
      <c r="J832" s="2">
        <v>8.6999999999999993</v>
      </c>
      <c r="K832" s="2" t="s">
        <v>13</v>
      </c>
      <c r="L832" s="13">
        <f t="shared" si="64"/>
        <v>1.0416666666666671E-2</v>
      </c>
      <c r="M832" s="3">
        <f t="shared" si="65"/>
        <v>15.000000000000007</v>
      </c>
      <c r="N832" s="5">
        <f t="shared" si="63"/>
        <v>0.25</v>
      </c>
      <c r="O832" s="4">
        <f t="shared" si="66"/>
        <v>34.799999999999997</v>
      </c>
    </row>
    <row r="833" spans="1:15" x14ac:dyDescent="0.35">
      <c r="A833" s="8">
        <v>42665</v>
      </c>
      <c r="B833" s="26" t="s">
        <v>305</v>
      </c>
      <c r="C833" s="29">
        <f t="shared" si="62"/>
        <v>7</v>
      </c>
      <c r="D833" s="7">
        <v>0.55972222222222223</v>
      </c>
      <c r="E833" s="8">
        <v>42665</v>
      </c>
      <c r="F833" s="7">
        <v>0.5854166666666667</v>
      </c>
      <c r="G833" s="2" t="s">
        <v>10</v>
      </c>
      <c r="H833" s="2" t="s">
        <v>19</v>
      </c>
      <c r="I833" s="2" t="s">
        <v>44</v>
      </c>
      <c r="J833" s="2">
        <v>17.2</v>
      </c>
      <c r="K833" s="2" t="s">
        <v>13</v>
      </c>
      <c r="L833" s="13">
        <f t="shared" si="64"/>
        <v>2.5694444444444464E-2</v>
      </c>
      <c r="M833" s="3">
        <f t="shared" si="65"/>
        <v>37.000000000000028</v>
      </c>
      <c r="N833" s="5">
        <f t="shared" si="63"/>
        <v>0.6166666666666667</v>
      </c>
      <c r="O833" s="4">
        <f t="shared" si="66"/>
        <v>27.891891891891888</v>
      </c>
    </row>
    <row r="834" spans="1:15" x14ac:dyDescent="0.35">
      <c r="A834" s="8">
        <v>42665</v>
      </c>
      <c r="B834" s="26" t="s">
        <v>305</v>
      </c>
      <c r="C834" s="29">
        <f t="shared" ref="C834:C897" si="67">WEEKDAY(A834)</f>
        <v>7</v>
      </c>
      <c r="D834" s="7">
        <v>0.71388888888888891</v>
      </c>
      <c r="E834" s="8">
        <v>42665</v>
      </c>
      <c r="F834" s="7">
        <v>0.74652777777777779</v>
      </c>
      <c r="G834" s="2" t="s">
        <v>10</v>
      </c>
      <c r="H834" s="2" t="s">
        <v>44</v>
      </c>
      <c r="I834" s="2" t="s">
        <v>19</v>
      </c>
      <c r="J834" s="2">
        <v>14</v>
      </c>
      <c r="K834" s="2" t="s">
        <v>13</v>
      </c>
      <c r="L834" s="13">
        <f t="shared" si="64"/>
        <v>3.2638888888888884E-2</v>
      </c>
      <c r="M834" s="3">
        <f t="shared" si="65"/>
        <v>46.999999999999993</v>
      </c>
      <c r="N834" s="5">
        <f t="shared" ref="N834:N897" si="68">(HOUR(L834)*60+MINUTE(L834))/60</f>
        <v>0.78333333333333333</v>
      </c>
      <c r="O834" s="4">
        <f t="shared" si="66"/>
        <v>17.872340425531917</v>
      </c>
    </row>
    <row r="835" spans="1:15" x14ac:dyDescent="0.35">
      <c r="A835" s="8">
        <v>42666</v>
      </c>
      <c r="B835" s="26" t="s">
        <v>305</v>
      </c>
      <c r="C835" s="29">
        <f t="shared" si="67"/>
        <v>1</v>
      </c>
      <c r="D835" s="7">
        <v>0.39166666666666666</v>
      </c>
      <c r="E835" s="8">
        <v>42666</v>
      </c>
      <c r="F835" s="7">
        <v>0.4201388888888889</v>
      </c>
      <c r="G835" s="2" t="s">
        <v>10</v>
      </c>
      <c r="H835" s="2" t="s">
        <v>19</v>
      </c>
      <c r="I835" s="2" t="s">
        <v>44</v>
      </c>
      <c r="J835" s="2">
        <v>28.1</v>
      </c>
      <c r="K835" s="2" t="s">
        <v>13</v>
      </c>
      <c r="L835" s="13">
        <f t="shared" si="64"/>
        <v>2.8472222222222232E-2</v>
      </c>
      <c r="M835" s="3">
        <f t="shared" si="65"/>
        <v>41.000000000000014</v>
      </c>
      <c r="N835" s="5">
        <f t="shared" si="68"/>
        <v>0.68333333333333335</v>
      </c>
      <c r="O835" s="4">
        <f t="shared" si="66"/>
        <v>41.121951219512198</v>
      </c>
    </row>
    <row r="836" spans="1:15" x14ac:dyDescent="0.35">
      <c r="A836" s="8">
        <v>42666</v>
      </c>
      <c r="B836" s="26" t="s">
        <v>305</v>
      </c>
      <c r="C836" s="29">
        <f t="shared" si="67"/>
        <v>1</v>
      </c>
      <c r="D836" s="7">
        <v>0.51180555555555551</v>
      </c>
      <c r="E836" s="8">
        <v>42666</v>
      </c>
      <c r="F836" s="7">
        <v>0.54097222222222219</v>
      </c>
      <c r="G836" s="2" t="s">
        <v>10</v>
      </c>
      <c r="H836" s="2" t="s">
        <v>44</v>
      </c>
      <c r="I836" s="2" t="s">
        <v>19</v>
      </c>
      <c r="J836" s="2">
        <v>28.2</v>
      </c>
      <c r="K836" s="2" t="s">
        <v>13</v>
      </c>
      <c r="L836" s="13">
        <f t="shared" ref="L836:L899" si="69">IF(F836&gt;D836,F836-D836,F836-D836+1)</f>
        <v>2.9166666666666674E-2</v>
      </c>
      <c r="M836" s="3">
        <f t="shared" si="65"/>
        <v>42.000000000000014</v>
      </c>
      <c r="N836" s="5">
        <f t="shared" si="68"/>
        <v>0.7</v>
      </c>
      <c r="O836" s="4">
        <f t="shared" si="66"/>
        <v>40.285714285714285</v>
      </c>
    </row>
    <row r="837" spans="1:15" x14ac:dyDescent="0.35">
      <c r="A837" s="8">
        <v>42666</v>
      </c>
      <c r="B837" s="26" t="s">
        <v>305</v>
      </c>
      <c r="C837" s="29">
        <f t="shared" si="67"/>
        <v>1</v>
      </c>
      <c r="D837" s="7">
        <v>0.7944444444444444</v>
      </c>
      <c r="E837" s="8">
        <v>42666</v>
      </c>
      <c r="F837" s="7">
        <v>0.80138888888888893</v>
      </c>
      <c r="G837" s="2" t="s">
        <v>10</v>
      </c>
      <c r="H837" s="2" t="s">
        <v>19</v>
      </c>
      <c r="I837" s="2" t="s">
        <v>20</v>
      </c>
      <c r="J837" s="2">
        <v>3.1</v>
      </c>
      <c r="K837" s="2" t="s">
        <v>12</v>
      </c>
      <c r="L837" s="13">
        <f t="shared" si="69"/>
        <v>6.9444444444445308E-3</v>
      </c>
      <c r="M837" s="3">
        <f t="shared" si="65"/>
        <v>10.000000000000124</v>
      </c>
      <c r="N837" s="5">
        <f t="shared" si="68"/>
        <v>0.16666666666666666</v>
      </c>
      <c r="O837" s="4">
        <f t="shared" si="66"/>
        <v>18.600000000000001</v>
      </c>
    </row>
    <row r="838" spans="1:15" x14ac:dyDescent="0.35">
      <c r="A838" s="8">
        <v>42666</v>
      </c>
      <c r="B838" s="26" t="s">
        <v>305</v>
      </c>
      <c r="C838" s="29">
        <f t="shared" si="67"/>
        <v>1</v>
      </c>
      <c r="D838" s="7">
        <v>0.88194444444444442</v>
      </c>
      <c r="E838" s="8">
        <v>42666</v>
      </c>
      <c r="F838" s="7">
        <v>0.89236111111111116</v>
      </c>
      <c r="G838" s="2" t="s">
        <v>10</v>
      </c>
      <c r="H838" s="2" t="s">
        <v>20</v>
      </c>
      <c r="I838" s="2" t="s">
        <v>19</v>
      </c>
      <c r="J838" s="2">
        <v>3.1</v>
      </c>
      <c r="K838" s="2" t="s">
        <v>17</v>
      </c>
      <c r="L838" s="13">
        <f t="shared" si="69"/>
        <v>1.0416666666666741E-2</v>
      </c>
      <c r="M838" s="3">
        <f t="shared" si="65"/>
        <v>15.000000000000107</v>
      </c>
      <c r="N838" s="5">
        <f t="shared" si="68"/>
        <v>0.25</v>
      </c>
      <c r="O838" s="4">
        <f t="shared" si="66"/>
        <v>12.4</v>
      </c>
    </row>
    <row r="839" spans="1:15" x14ac:dyDescent="0.35">
      <c r="A839" s="8">
        <v>42667</v>
      </c>
      <c r="B839" s="26" t="s">
        <v>305</v>
      </c>
      <c r="C839" s="29">
        <f t="shared" si="67"/>
        <v>2</v>
      </c>
      <c r="D839" s="7">
        <v>0.62291666666666667</v>
      </c>
      <c r="E839" s="8">
        <v>42667</v>
      </c>
      <c r="F839" s="7">
        <v>0.6430555555555556</v>
      </c>
      <c r="G839" s="2" t="s">
        <v>10</v>
      </c>
      <c r="H839" s="2" t="s">
        <v>19</v>
      </c>
      <c r="I839" s="2" t="s">
        <v>40</v>
      </c>
      <c r="J839" s="2">
        <v>16.399999999999999</v>
      </c>
      <c r="K839" s="2" t="s">
        <v>13</v>
      </c>
      <c r="L839" s="13">
        <f t="shared" si="69"/>
        <v>2.0138888888888928E-2</v>
      </c>
      <c r="M839" s="3">
        <f t="shared" si="65"/>
        <v>29.000000000000057</v>
      </c>
      <c r="N839" s="5">
        <f t="shared" si="68"/>
        <v>0.48333333333333334</v>
      </c>
      <c r="O839" s="4">
        <f t="shared" si="66"/>
        <v>33.931034482758619</v>
      </c>
    </row>
    <row r="840" spans="1:15" x14ac:dyDescent="0.35">
      <c r="A840" s="8">
        <v>42667</v>
      </c>
      <c r="B840" s="26" t="s">
        <v>305</v>
      </c>
      <c r="C840" s="29">
        <f t="shared" si="67"/>
        <v>2</v>
      </c>
      <c r="D840" s="7">
        <v>0.6479166666666667</v>
      </c>
      <c r="E840" s="8">
        <v>42667</v>
      </c>
      <c r="F840" s="7">
        <v>0.67569444444444449</v>
      </c>
      <c r="G840" s="2" t="s">
        <v>10</v>
      </c>
      <c r="H840" s="2" t="s">
        <v>40</v>
      </c>
      <c r="I840" s="2" t="s">
        <v>20</v>
      </c>
      <c r="J840" s="2">
        <v>15.4</v>
      </c>
      <c r="K840" s="2" t="s">
        <v>13</v>
      </c>
      <c r="L840" s="13">
        <f t="shared" si="69"/>
        <v>2.777777777777779E-2</v>
      </c>
      <c r="M840" s="3">
        <f t="shared" si="65"/>
        <v>40.000000000000014</v>
      </c>
      <c r="N840" s="5">
        <f t="shared" si="68"/>
        <v>0.66666666666666663</v>
      </c>
      <c r="O840" s="4">
        <f t="shared" si="66"/>
        <v>23.1</v>
      </c>
    </row>
    <row r="841" spans="1:15" x14ac:dyDescent="0.35">
      <c r="A841" s="8">
        <v>42667</v>
      </c>
      <c r="B841" s="26" t="s">
        <v>305</v>
      </c>
      <c r="C841" s="29">
        <f t="shared" si="67"/>
        <v>2</v>
      </c>
      <c r="D841" s="7">
        <v>0.69027777777777777</v>
      </c>
      <c r="E841" s="8">
        <v>42667</v>
      </c>
      <c r="F841" s="7">
        <v>0.69513888888888886</v>
      </c>
      <c r="G841" s="2" t="s">
        <v>10</v>
      </c>
      <c r="H841" s="2" t="s">
        <v>20</v>
      </c>
      <c r="I841" s="2" t="s">
        <v>19</v>
      </c>
      <c r="J841" s="2">
        <v>2.2000000000000002</v>
      </c>
      <c r="K841" s="2" t="s">
        <v>13</v>
      </c>
      <c r="L841" s="13">
        <f t="shared" si="69"/>
        <v>4.8611111111110938E-3</v>
      </c>
      <c r="M841" s="3">
        <f t="shared" si="65"/>
        <v>6.9999999999999751</v>
      </c>
      <c r="N841" s="5">
        <f t="shared" si="68"/>
        <v>0.11666666666666667</v>
      </c>
      <c r="O841" s="4">
        <f t="shared" si="66"/>
        <v>18.857142857142858</v>
      </c>
    </row>
    <row r="842" spans="1:15" x14ac:dyDescent="0.35">
      <c r="A842" s="8">
        <v>42668</v>
      </c>
      <c r="B842" s="26" t="s">
        <v>305</v>
      </c>
      <c r="C842" s="29">
        <f t="shared" si="67"/>
        <v>3</v>
      </c>
      <c r="D842" s="7">
        <v>0.56041666666666667</v>
      </c>
      <c r="E842" s="8">
        <v>42668</v>
      </c>
      <c r="F842" s="7">
        <v>0.58888888888888891</v>
      </c>
      <c r="G842" s="2" t="s">
        <v>10</v>
      </c>
      <c r="H842" s="2" t="s">
        <v>19</v>
      </c>
      <c r="I842" s="2" t="s">
        <v>52</v>
      </c>
      <c r="J842" s="2">
        <v>11.2</v>
      </c>
      <c r="K842" s="2" t="s">
        <v>13</v>
      </c>
      <c r="L842" s="13">
        <f t="shared" si="69"/>
        <v>2.8472222222222232E-2</v>
      </c>
      <c r="M842" s="3">
        <f t="shared" si="65"/>
        <v>41.000000000000014</v>
      </c>
      <c r="N842" s="5">
        <f t="shared" si="68"/>
        <v>0.68333333333333335</v>
      </c>
      <c r="O842" s="4">
        <f t="shared" si="66"/>
        <v>16.390243902439025</v>
      </c>
    </row>
    <row r="843" spans="1:15" x14ac:dyDescent="0.35">
      <c r="A843" s="8">
        <v>42668</v>
      </c>
      <c r="B843" s="26" t="s">
        <v>305</v>
      </c>
      <c r="C843" s="29">
        <f t="shared" si="67"/>
        <v>3</v>
      </c>
      <c r="D843" s="7">
        <v>0.62777777777777777</v>
      </c>
      <c r="E843" s="8">
        <v>42668</v>
      </c>
      <c r="F843" s="7">
        <v>0.63263888888888886</v>
      </c>
      <c r="G843" s="2" t="s">
        <v>10</v>
      </c>
      <c r="H843" s="2" t="s">
        <v>52</v>
      </c>
      <c r="I843" s="2" t="s">
        <v>200</v>
      </c>
      <c r="J843" s="2">
        <v>2.2000000000000002</v>
      </c>
      <c r="K843" s="2" t="s">
        <v>13</v>
      </c>
      <c r="L843" s="13">
        <f t="shared" si="69"/>
        <v>4.8611111111110938E-3</v>
      </c>
      <c r="M843" s="3">
        <f t="shared" si="65"/>
        <v>6.9999999999999751</v>
      </c>
      <c r="N843" s="5">
        <f t="shared" si="68"/>
        <v>0.11666666666666667</v>
      </c>
      <c r="O843" s="4">
        <f t="shared" si="66"/>
        <v>18.857142857142858</v>
      </c>
    </row>
    <row r="844" spans="1:15" x14ac:dyDescent="0.35">
      <c r="A844" s="8">
        <v>42668</v>
      </c>
      <c r="B844" s="26" t="s">
        <v>305</v>
      </c>
      <c r="C844" s="29">
        <f t="shared" si="67"/>
        <v>3</v>
      </c>
      <c r="D844" s="7">
        <v>0.63611111111111107</v>
      </c>
      <c r="E844" s="8">
        <v>42668</v>
      </c>
      <c r="F844" s="7">
        <v>0.6479166666666667</v>
      </c>
      <c r="G844" s="2" t="s">
        <v>10</v>
      </c>
      <c r="H844" s="2" t="s">
        <v>200</v>
      </c>
      <c r="I844" s="2" t="s">
        <v>19</v>
      </c>
      <c r="J844" s="2">
        <v>3.6</v>
      </c>
      <c r="K844" s="2" t="s">
        <v>13</v>
      </c>
      <c r="L844" s="13">
        <f t="shared" si="69"/>
        <v>1.1805555555555625E-2</v>
      </c>
      <c r="M844" s="3">
        <f t="shared" si="65"/>
        <v>17.000000000000099</v>
      </c>
      <c r="N844" s="5">
        <f t="shared" si="68"/>
        <v>0.28333333333333333</v>
      </c>
      <c r="O844" s="4">
        <f t="shared" si="66"/>
        <v>12.705882352941178</v>
      </c>
    </row>
    <row r="845" spans="1:15" x14ac:dyDescent="0.35">
      <c r="A845" s="8">
        <v>42668</v>
      </c>
      <c r="B845" s="26" t="s">
        <v>305</v>
      </c>
      <c r="C845" s="29">
        <f t="shared" si="67"/>
        <v>3</v>
      </c>
      <c r="D845" s="7">
        <v>0.83333333333333337</v>
      </c>
      <c r="E845" s="8">
        <v>42668</v>
      </c>
      <c r="F845" s="7">
        <v>0.84097222222222223</v>
      </c>
      <c r="G845" s="2" t="s">
        <v>10</v>
      </c>
      <c r="H845" s="2" t="s">
        <v>42</v>
      </c>
      <c r="I845" s="2" t="s">
        <v>135</v>
      </c>
      <c r="J845" s="2">
        <v>3.6</v>
      </c>
      <c r="K845" s="2" t="s">
        <v>12</v>
      </c>
      <c r="L845" s="13">
        <f t="shared" si="69"/>
        <v>7.6388888888888618E-3</v>
      </c>
      <c r="M845" s="3">
        <f t="shared" si="65"/>
        <v>10.999999999999961</v>
      </c>
      <c r="N845" s="5">
        <f t="shared" si="68"/>
        <v>0.18333333333333332</v>
      </c>
      <c r="O845" s="4">
        <f t="shared" si="66"/>
        <v>19.636363636363637</v>
      </c>
    </row>
    <row r="846" spans="1:15" x14ac:dyDescent="0.35">
      <c r="A846" s="8">
        <v>42668</v>
      </c>
      <c r="B846" s="26" t="s">
        <v>305</v>
      </c>
      <c r="C846" s="29">
        <f t="shared" si="67"/>
        <v>3</v>
      </c>
      <c r="D846" s="7">
        <v>0.87083333333333335</v>
      </c>
      <c r="E846" s="8">
        <v>42668</v>
      </c>
      <c r="F846" s="7">
        <v>0.87708333333333333</v>
      </c>
      <c r="G846" s="2" t="s">
        <v>10</v>
      </c>
      <c r="H846" s="2" t="s">
        <v>135</v>
      </c>
      <c r="I846" s="2" t="s">
        <v>120</v>
      </c>
      <c r="J846" s="2">
        <v>4.9000000000000004</v>
      </c>
      <c r="K846" s="2" t="s">
        <v>13</v>
      </c>
      <c r="L846" s="13">
        <f t="shared" si="69"/>
        <v>6.2499999999999778E-3</v>
      </c>
      <c r="M846" s="3">
        <f t="shared" si="65"/>
        <v>8.999999999999968</v>
      </c>
      <c r="N846" s="5">
        <f t="shared" si="68"/>
        <v>0.15</v>
      </c>
      <c r="O846" s="4">
        <f t="shared" si="66"/>
        <v>32.666666666666671</v>
      </c>
    </row>
    <row r="847" spans="1:15" x14ac:dyDescent="0.35">
      <c r="A847" s="8">
        <v>42668</v>
      </c>
      <c r="B847" s="26" t="s">
        <v>305</v>
      </c>
      <c r="C847" s="29">
        <f t="shared" si="67"/>
        <v>3</v>
      </c>
      <c r="D847" s="7">
        <v>0.93333333333333335</v>
      </c>
      <c r="E847" s="8">
        <v>42668</v>
      </c>
      <c r="F847" s="7">
        <v>0.94791666666666663</v>
      </c>
      <c r="G847" s="2" t="s">
        <v>10</v>
      </c>
      <c r="H847" s="2" t="s">
        <v>120</v>
      </c>
      <c r="I847" s="2" t="s">
        <v>42</v>
      </c>
      <c r="J847" s="2">
        <v>8.6999999999999993</v>
      </c>
      <c r="K847" s="2" t="s">
        <v>14</v>
      </c>
      <c r="L847" s="13">
        <f t="shared" si="69"/>
        <v>1.4583333333333282E-2</v>
      </c>
      <c r="M847" s="3">
        <f t="shared" si="65"/>
        <v>20.999999999999925</v>
      </c>
      <c r="N847" s="5">
        <f t="shared" si="68"/>
        <v>0.35</v>
      </c>
      <c r="O847" s="4">
        <f t="shared" si="66"/>
        <v>24.857142857142858</v>
      </c>
    </row>
    <row r="848" spans="1:15" x14ac:dyDescent="0.35">
      <c r="A848" s="8">
        <v>42669</v>
      </c>
      <c r="B848" s="26" t="s">
        <v>305</v>
      </c>
      <c r="C848" s="29">
        <f t="shared" si="67"/>
        <v>4</v>
      </c>
      <c r="D848" s="7">
        <v>0.80902777777777779</v>
      </c>
      <c r="E848" s="8">
        <v>42669</v>
      </c>
      <c r="F848" s="7">
        <v>0.81319444444444444</v>
      </c>
      <c r="G848" s="2" t="s">
        <v>10</v>
      </c>
      <c r="H848" s="2" t="s">
        <v>42</v>
      </c>
      <c r="I848" s="2" t="s">
        <v>120</v>
      </c>
      <c r="J848" s="2">
        <v>2.1</v>
      </c>
      <c r="K848" s="2" t="s">
        <v>15</v>
      </c>
      <c r="L848" s="13">
        <f t="shared" si="69"/>
        <v>4.1666666666666519E-3</v>
      </c>
      <c r="M848" s="3">
        <f t="shared" si="65"/>
        <v>5.9999999999999787</v>
      </c>
      <c r="N848" s="5">
        <f t="shared" si="68"/>
        <v>0.1</v>
      </c>
      <c r="O848" s="4">
        <f t="shared" si="66"/>
        <v>21</v>
      </c>
    </row>
    <row r="849" spans="1:15" x14ac:dyDescent="0.35">
      <c r="A849" s="8">
        <v>42669</v>
      </c>
      <c r="B849" s="26" t="s">
        <v>305</v>
      </c>
      <c r="C849" s="29">
        <f t="shared" si="67"/>
        <v>4</v>
      </c>
      <c r="D849" s="7">
        <v>0.87013888888888891</v>
      </c>
      <c r="E849" s="8">
        <v>42669</v>
      </c>
      <c r="F849" s="7">
        <v>0.87708333333333333</v>
      </c>
      <c r="G849" s="2" t="s">
        <v>10</v>
      </c>
      <c r="H849" s="2" t="s">
        <v>120</v>
      </c>
      <c r="I849" s="2" t="s">
        <v>42</v>
      </c>
      <c r="J849" s="2">
        <v>2.1</v>
      </c>
      <c r="K849" s="2" t="s">
        <v>13</v>
      </c>
      <c r="L849" s="13">
        <f t="shared" si="69"/>
        <v>6.9444444444444198E-3</v>
      </c>
      <c r="M849" s="3">
        <f t="shared" si="65"/>
        <v>9.9999999999999645</v>
      </c>
      <c r="N849" s="5">
        <f t="shared" si="68"/>
        <v>0.16666666666666666</v>
      </c>
      <c r="O849" s="4">
        <f t="shared" si="66"/>
        <v>12.600000000000001</v>
      </c>
    </row>
    <row r="850" spans="1:15" x14ac:dyDescent="0.35">
      <c r="A850" s="8">
        <v>42670</v>
      </c>
      <c r="B850" s="26" t="s">
        <v>305</v>
      </c>
      <c r="C850" s="29">
        <f t="shared" si="67"/>
        <v>5</v>
      </c>
      <c r="D850" s="7">
        <v>0.78541666666666665</v>
      </c>
      <c r="E850" s="8">
        <v>42670</v>
      </c>
      <c r="F850" s="7">
        <v>0.80277777777777781</v>
      </c>
      <c r="G850" s="2" t="s">
        <v>10</v>
      </c>
      <c r="H850" s="2" t="s">
        <v>19</v>
      </c>
      <c r="I850" s="2" t="s">
        <v>20</v>
      </c>
      <c r="J850" s="2">
        <v>8.4</v>
      </c>
      <c r="K850" s="2" t="s">
        <v>15</v>
      </c>
      <c r="L850" s="13">
        <f t="shared" si="69"/>
        <v>1.736111111111116E-2</v>
      </c>
      <c r="M850" s="3">
        <f t="shared" si="65"/>
        <v>25.000000000000071</v>
      </c>
      <c r="N850" s="5">
        <f t="shared" si="68"/>
        <v>0.41666666666666669</v>
      </c>
      <c r="O850" s="4">
        <f t="shared" si="66"/>
        <v>20.16</v>
      </c>
    </row>
    <row r="851" spans="1:15" x14ac:dyDescent="0.35">
      <c r="A851" s="8">
        <v>42670</v>
      </c>
      <c r="B851" s="26" t="s">
        <v>305</v>
      </c>
      <c r="C851" s="29">
        <f t="shared" si="67"/>
        <v>5</v>
      </c>
      <c r="D851" s="7">
        <v>0.80555555555555558</v>
      </c>
      <c r="E851" s="8">
        <v>42670</v>
      </c>
      <c r="F851" s="7">
        <v>0.81597222222222221</v>
      </c>
      <c r="G851" s="2" t="s">
        <v>10</v>
      </c>
      <c r="H851" s="2" t="s">
        <v>20</v>
      </c>
      <c r="I851" s="2" t="s">
        <v>20</v>
      </c>
      <c r="J851" s="2">
        <v>5.9</v>
      </c>
      <c r="K851" s="2" t="s">
        <v>13</v>
      </c>
      <c r="L851" s="13">
        <f t="shared" si="69"/>
        <v>1.041666666666663E-2</v>
      </c>
      <c r="M851" s="3">
        <f t="shared" si="65"/>
        <v>14.999999999999947</v>
      </c>
      <c r="N851" s="5">
        <f t="shared" si="68"/>
        <v>0.25</v>
      </c>
      <c r="O851" s="4">
        <f t="shared" si="66"/>
        <v>23.6</v>
      </c>
    </row>
    <row r="852" spans="1:15" x14ac:dyDescent="0.35">
      <c r="A852" s="8">
        <v>42670</v>
      </c>
      <c r="B852" s="26" t="s">
        <v>305</v>
      </c>
      <c r="C852" s="29">
        <f t="shared" si="67"/>
        <v>5</v>
      </c>
      <c r="D852" s="7">
        <v>0.82777777777777772</v>
      </c>
      <c r="E852" s="8">
        <v>42670</v>
      </c>
      <c r="F852" s="7">
        <v>0.84791666666666665</v>
      </c>
      <c r="G852" s="2" t="s">
        <v>10</v>
      </c>
      <c r="H852" s="2" t="s">
        <v>139</v>
      </c>
      <c r="I852" s="2" t="s">
        <v>139</v>
      </c>
      <c r="J852" s="2">
        <v>12.1</v>
      </c>
      <c r="K852" s="2" t="s">
        <v>13</v>
      </c>
      <c r="L852" s="13">
        <f t="shared" si="69"/>
        <v>2.0138888888888928E-2</v>
      </c>
      <c r="M852" s="3">
        <f t="shared" si="65"/>
        <v>29.000000000000057</v>
      </c>
      <c r="N852" s="5">
        <f t="shared" si="68"/>
        <v>0.48333333333333334</v>
      </c>
      <c r="O852" s="4">
        <f t="shared" si="66"/>
        <v>25.03448275862069</v>
      </c>
    </row>
    <row r="853" spans="1:15" x14ac:dyDescent="0.35">
      <c r="A853" s="8">
        <v>42670</v>
      </c>
      <c r="B853" s="26" t="s">
        <v>305</v>
      </c>
      <c r="C853" s="29">
        <f t="shared" si="67"/>
        <v>5</v>
      </c>
      <c r="D853" s="7">
        <v>0.86597222222222225</v>
      </c>
      <c r="E853" s="8">
        <v>42670</v>
      </c>
      <c r="F853" s="7">
        <v>0.87083333333333335</v>
      </c>
      <c r="G853" s="2" t="s">
        <v>10</v>
      </c>
      <c r="H853" s="2" t="s">
        <v>139</v>
      </c>
      <c r="I853" s="2" t="s">
        <v>79</v>
      </c>
      <c r="J853" s="2">
        <v>3.9</v>
      </c>
      <c r="K853" s="2" t="s">
        <v>13</v>
      </c>
      <c r="L853" s="13">
        <f t="shared" si="69"/>
        <v>4.8611111111110938E-3</v>
      </c>
      <c r="M853" s="3">
        <f t="shared" si="65"/>
        <v>6.9999999999999751</v>
      </c>
      <c r="N853" s="5">
        <f t="shared" si="68"/>
        <v>0.11666666666666667</v>
      </c>
      <c r="O853" s="4">
        <f t="shared" si="66"/>
        <v>33.428571428571431</v>
      </c>
    </row>
    <row r="854" spans="1:15" x14ac:dyDescent="0.35">
      <c r="A854" s="8">
        <v>42670</v>
      </c>
      <c r="B854" s="26" t="s">
        <v>305</v>
      </c>
      <c r="C854" s="29">
        <f t="shared" si="67"/>
        <v>5</v>
      </c>
      <c r="D854" s="7">
        <v>0.8930555555555556</v>
      </c>
      <c r="E854" s="8">
        <v>42670</v>
      </c>
      <c r="F854" s="7">
        <v>0.90833333333333333</v>
      </c>
      <c r="G854" s="2" t="s">
        <v>10</v>
      </c>
      <c r="H854" s="2" t="s">
        <v>20</v>
      </c>
      <c r="I854" s="2" t="s">
        <v>19</v>
      </c>
      <c r="J854" s="2">
        <v>6.2</v>
      </c>
      <c r="K854" s="2" t="s">
        <v>13</v>
      </c>
      <c r="L854" s="13">
        <f t="shared" si="69"/>
        <v>1.5277777777777724E-2</v>
      </c>
      <c r="M854" s="3">
        <f t="shared" si="65"/>
        <v>21.999999999999922</v>
      </c>
      <c r="N854" s="5">
        <f t="shared" si="68"/>
        <v>0.36666666666666664</v>
      </c>
      <c r="O854" s="4">
        <f t="shared" si="66"/>
        <v>16.90909090909091</v>
      </c>
    </row>
    <row r="855" spans="1:15" x14ac:dyDescent="0.35">
      <c r="A855" s="8">
        <v>42671</v>
      </c>
      <c r="B855" s="26" t="s">
        <v>305</v>
      </c>
      <c r="C855" s="29">
        <f t="shared" si="67"/>
        <v>6</v>
      </c>
      <c r="D855" s="7">
        <v>0.48194444444444445</v>
      </c>
      <c r="E855" s="8">
        <v>42671</v>
      </c>
      <c r="F855" s="7">
        <v>0.49444444444444446</v>
      </c>
      <c r="G855" s="2" t="s">
        <v>10</v>
      </c>
      <c r="H855" s="2" t="s">
        <v>19</v>
      </c>
      <c r="I855" s="2" t="s">
        <v>40</v>
      </c>
      <c r="J855" s="2">
        <v>10.4</v>
      </c>
      <c r="K855" s="2" t="s">
        <v>15</v>
      </c>
      <c r="L855" s="13">
        <f t="shared" si="69"/>
        <v>1.2500000000000011E-2</v>
      </c>
      <c r="M855" s="3">
        <f t="shared" si="65"/>
        <v>18.000000000000014</v>
      </c>
      <c r="N855" s="5">
        <f t="shared" si="68"/>
        <v>0.3</v>
      </c>
      <c r="O855" s="4">
        <f t="shared" si="66"/>
        <v>34.666666666666671</v>
      </c>
    </row>
    <row r="856" spans="1:15" x14ac:dyDescent="0.35">
      <c r="A856" s="8">
        <v>42671</v>
      </c>
      <c r="B856" s="26" t="s">
        <v>305</v>
      </c>
      <c r="C856" s="29">
        <f t="shared" si="67"/>
        <v>6</v>
      </c>
      <c r="D856" s="7">
        <v>0.54583333333333328</v>
      </c>
      <c r="E856" s="8">
        <v>42671</v>
      </c>
      <c r="F856" s="7">
        <v>0.56666666666666665</v>
      </c>
      <c r="G856" s="2" t="s">
        <v>10</v>
      </c>
      <c r="H856" s="2" t="s">
        <v>40</v>
      </c>
      <c r="I856" s="2" t="s">
        <v>19</v>
      </c>
      <c r="J856" s="2">
        <v>9.9</v>
      </c>
      <c r="K856" s="2" t="s">
        <v>15</v>
      </c>
      <c r="L856" s="13">
        <f t="shared" si="69"/>
        <v>2.083333333333337E-2</v>
      </c>
      <c r="M856" s="3">
        <f t="shared" si="65"/>
        <v>30.000000000000053</v>
      </c>
      <c r="N856" s="5">
        <f t="shared" si="68"/>
        <v>0.5</v>
      </c>
      <c r="O856" s="4">
        <f t="shared" si="66"/>
        <v>19.8</v>
      </c>
    </row>
    <row r="857" spans="1:15" x14ac:dyDescent="0.35">
      <c r="A857" s="8">
        <v>42671</v>
      </c>
      <c r="B857" s="26" t="s">
        <v>305</v>
      </c>
      <c r="C857" s="29">
        <f t="shared" si="67"/>
        <v>6</v>
      </c>
      <c r="D857" s="7">
        <v>0.66180555555555554</v>
      </c>
      <c r="E857" s="8">
        <v>42671</v>
      </c>
      <c r="F857" s="7">
        <v>0.74930555555555556</v>
      </c>
      <c r="G857" s="2" t="s">
        <v>10</v>
      </c>
      <c r="H857" s="2" t="s">
        <v>19</v>
      </c>
      <c r="I857" s="2" t="s">
        <v>201</v>
      </c>
      <c r="J857" s="2">
        <v>107</v>
      </c>
      <c r="K857" s="2" t="s">
        <v>15</v>
      </c>
      <c r="L857" s="13">
        <f t="shared" si="69"/>
        <v>8.7500000000000022E-2</v>
      </c>
      <c r="M857" s="3">
        <f t="shared" si="65"/>
        <v>126.00000000000003</v>
      </c>
      <c r="N857" s="5">
        <f t="shared" si="68"/>
        <v>2.1</v>
      </c>
      <c r="O857" s="4">
        <f t="shared" si="66"/>
        <v>50.952380952380949</v>
      </c>
    </row>
    <row r="858" spans="1:15" x14ac:dyDescent="0.35">
      <c r="A858" s="8">
        <v>42671</v>
      </c>
      <c r="B858" s="26" t="s">
        <v>305</v>
      </c>
      <c r="C858" s="29">
        <f t="shared" si="67"/>
        <v>6</v>
      </c>
      <c r="D858" s="7">
        <v>0.75902777777777775</v>
      </c>
      <c r="E858" s="8">
        <v>42671</v>
      </c>
      <c r="F858" s="7">
        <v>0.83819444444444446</v>
      </c>
      <c r="G858" s="2" t="s">
        <v>10</v>
      </c>
      <c r="H858" s="2" t="s">
        <v>201</v>
      </c>
      <c r="I858" s="2" t="s">
        <v>202</v>
      </c>
      <c r="J858" s="2">
        <v>133.6</v>
      </c>
      <c r="K858" s="2" t="s">
        <v>15</v>
      </c>
      <c r="L858" s="13">
        <f t="shared" si="69"/>
        <v>7.9166666666666718E-2</v>
      </c>
      <c r="M858" s="3">
        <f t="shared" si="65"/>
        <v>114.00000000000007</v>
      </c>
      <c r="N858" s="5">
        <f t="shared" si="68"/>
        <v>1.9</v>
      </c>
      <c r="O858" s="4">
        <f t="shared" si="66"/>
        <v>70.315789473684205</v>
      </c>
    </row>
    <row r="859" spans="1:15" x14ac:dyDescent="0.35">
      <c r="A859" s="8">
        <v>42671</v>
      </c>
      <c r="B859" s="26" t="s">
        <v>305</v>
      </c>
      <c r="C859" s="29">
        <f t="shared" si="67"/>
        <v>6</v>
      </c>
      <c r="D859" s="7">
        <v>0.84236111111111112</v>
      </c>
      <c r="E859" s="8">
        <v>42671</v>
      </c>
      <c r="F859" s="7">
        <v>0.91666666666666663</v>
      </c>
      <c r="G859" s="2" t="s">
        <v>10</v>
      </c>
      <c r="H859" s="2" t="s">
        <v>202</v>
      </c>
      <c r="I859" s="2" t="s">
        <v>203</v>
      </c>
      <c r="J859" s="2">
        <v>91.8</v>
      </c>
      <c r="K859" s="2" t="s">
        <v>15</v>
      </c>
      <c r="L859" s="13">
        <f t="shared" si="69"/>
        <v>7.4305555555555514E-2</v>
      </c>
      <c r="M859" s="3">
        <f t="shared" si="65"/>
        <v>106.99999999999994</v>
      </c>
      <c r="N859" s="5">
        <f t="shared" si="68"/>
        <v>1.7833333333333334</v>
      </c>
      <c r="O859" s="4">
        <f t="shared" si="66"/>
        <v>51.476635514018689</v>
      </c>
    </row>
    <row r="860" spans="1:15" x14ac:dyDescent="0.35">
      <c r="A860" s="8">
        <v>42672</v>
      </c>
      <c r="B860" s="26" t="s">
        <v>305</v>
      </c>
      <c r="C860" s="29">
        <f t="shared" si="67"/>
        <v>7</v>
      </c>
      <c r="D860" s="7">
        <v>0.64027777777777772</v>
      </c>
      <c r="E860" s="8">
        <v>42672</v>
      </c>
      <c r="F860" s="7">
        <v>0.71180555555555558</v>
      </c>
      <c r="G860" s="2" t="s">
        <v>10</v>
      </c>
      <c r="H860" s="2" t="s">
        <v>203</v>
      </c>
      <c r="I860" s="2" t="s">
        <v>204</v>
      </c>
      <c r="J860" s="2">
        <v>40.700000000000003</v>
      </c>
      <c r="K860" s="2" t="s">
        <v>15</v>
      </c>
      <c r="L860" s="13">
        <f t="shared" si="69"/>
        <v>7.1527777777777857E-2</v>
      </c>
      <c r="M860" s="3">
        <f t="shared" si="65"/>
        <v>103.00000000000011</v>
      </c>
      <c r="N860" s="5">
        <f t="shared" si="68"/>
        <v>1.7166666666666666</v>
      </c>
      <c r="O860" s="4">
        <f t="shared" si="66"/>
        <v>23.708737864077673</v>
      </c>
    </row>
    <row r="861" spans="1:15" x14ac:dyDescent="0.35">
      <c r="A861" s="8">
        <v>42672</v>
      </c>
      <c r="B861" s="26" t="s">
        <v>305</v>
      </c>
      <c r="C861" s="29">
        <f t="shared" si="67"/>
        <v>7</v>
      </c>
      <c r="D861" s="7">
        <v>0.71736111111111112</v>
      </c>
      <c r="E861" s="8">
        <v>42672</v>
      </c>
      <c r="F861" s="7">
        <v>0.80486111111111114</v>
      </c>
      <c r="G861" s="2" t="s">
        <v>10</v>
      </c>
      <c r="H861" s="2" t="s">
        <v>204</v>
      </c>
      <c r="I861" s="2" t="s">
        <v>203</v>
      </c>
      <c r="J861" s="2">
        <v>75.7</v>
      </c>
      <c r="K861" s="2" t="s">
        <v>13</v>
      </c>
      <c r="L861" s="13">
        <f t="shared" si="69"/>
        <v>8.7500000000000022E-2</v>
      </c>
      <c r="M861" s="3">
        <f t="shared" si="65"/>
        <v>126.00000000000003</v>
      </c>
      <c r="N861" s="5">
        <f t="shared" si="68"/>
        <v>2.1</v>
      </c>
      <c r="O861" s="4">
        <f t="shared" si="66"/>
        <v>36.047619047619044</v>
      </c>
    </row>
    <row r="862" spans="1:15" x14ac:dyDescent="0.35">
      <c r="A862" s="8">
        <v>42673</v>
      </c>
      <c r="B862" s="26" t="s">
        <v>305</v>
      </c>
      <c r="C862" s="29">
        <f t="shared" si="67"/>
        <v>1</v>
      </c>
      <c r="D862" s="7">
        <v>0.32569444444444445</v>
      </c>
      <c r="E862" s="8">
        <v>42673</v>
      </c>
      <c r="F862" s="7">
        <v>0.35416666666666669</v>
      </c>
      <c r="G862" s="2" t="s">
        <v>10</v>
      </c>
      <c r="H862" s="2" t="s">
        <v>203</v>
      </c>
      <c r="I862" s="2" t="s">
        <v>205</v>
      </c>
      <c r="J862" s="2">
        <v>29.8</v>
      </c>
      <c r="K862" s="2" t="s">
        <v>13</v>
      </c>
      <c r="L862" s="13">
        <f t="shared" si="69"/>
        <v>2.8472222222222232E-2</v>
      </c>
      <c r="M862" s="3">
        <f t="shared" si="65"/>
        <v>41.000000000000014</v>
      </c>
      <c r="N862" s="5">
        <f t="shared" si="68"/>
        <v>0.68333333333333335</v>
      </c>
      <c r="O862" s="4">
        <f t="shared" si="66"/>
        <v>43.609756097560975</v>
      </c>
    </row>
    <row r="863" spans="1:15" x14ac:dyDescent="0.35">
      <c r="A863" s="8">
        <v>42673</v>
      </c>
      <c r="B863" s="26" t="s">
        <v>305</v>
      </c>
      <c r="C863" s="29">
        <f t="shared" si="67"/>
        <v>1</v>
      </c>
      <c r="D863" s="7">
        <v>0.37986111111111109</v>
      </c>
      <c r="E863" s="8">
        <v>42673</v>
      </c>
      <c r="F863" s="7">
        <v>0.42291666666666666</v>
      </c>
      <c r="G863" s="2" t="s">
        <v>10</v>
      </c>
      <c r="H863" s="2" t="s">
        <v>205</v>
      </c>
      <c r="I863" s="2" t="s">
        <v>205</v>
      </c>
      <c r="J863" s="2">
        <v>16.3</v>
      </c>
      <c r="K863" s="2" t="s">
        <v>13</v>
      </c>
      <c r="L863" s="13">
        <f t="shared" si="69"/>
        <v>4.3055555555555569E-2</v>
      </c>
      <c r="M863" s="3">
        <f t="shared" si="65"/>
        <v>62.000000000000021</v>
      </c>
      <c r="N863" s="5">
        <f t="shared" si="68"/>
        <v>1.0333333333333334</v>
      </c>
      <c r="O863" s="4">
        <f t="shared" si="66"/>
        <v>15.774193548387096</v>
      </c>
    </row>
    <row r="864" spans="1:15" x14ac:dyDescent="0.35">
      <c r="A864" s="8">
        <v>42673</v>
      </c>
      <c r="B864" s="26" t="s">
        <v>305</v>
      </c>
      <c r="C864" s="29">
        <f t="shared" si="67"/>
        <v>1</v>
      </c>
      <c r="D864" s="7">
        <v>0.42430555555555555</v>
      </c>
      <c r="E864" s="8">
        <v>42673</v>
      </c>
      <c r="F864" s="7">
        <v>0.44305555555555554</v>
      </c>
      <c r="G864" s="2" t="s">
        <v>10</v>
      </c>
      <c r="H864" s="2" t="s">
        <v>205</v>
      </c>
      <c r="I864" s="2" t="s">
        <v>205</v>
      </c>
      <c r="J864" s="2">
        <v>6.5</v>
      </c>
      <c r="K864" s="2" t="s">
        <v>13</v>
      </c>
      <c r="L864" s="13">
        <f t="shared" si="69"/>
        <v>1.8749999999999989E-2</v>
      </c>
      <c r="M864" s="3">
        <f t="shared" si="65"/>
        <v>26.999999999999986</v>
      </c>
      <c r="N864" s="5">
        <f t="shared" si="68"/>
        <v>0.45</v>
      </c>
      <c r="O864" s="4">
        <f t="shared" si="66"/>
        <v>14.444444444444445</v>
      </c>
    </row>
    <row r="865" spans="1:15" x14ac:dyDescent="0.35">
      <c r="A865" s="8">
        <v>42673</v>
      </c>
      <c r="B865" s="26" t="s">
        <v>305</v>
      </c>
      <c r="C865" s="29">
        <f t="shared" si="67"/>
        <v>1</v>
      </c>
      <c r="D865" s="7">
        <v>0.45208333333333334</v>
      </c>
      <c r="E865" s="8">
        <v>42673</v>
      </c>
      <c r="F865" s="7">
        <v>0.47291666666666665</v>
      </c>
      <c r="G865" s="2" t="s">
        <v>10</v>
      </c>
      <c r="H865" s="2" t="s">
        <v>205</v>
      </c>
      <c r="I865" s="2" t="s">
        <v>205</v>
      </c>
      <c r="J865" s="2">
        <v>6.3</v>
      </c>
      <c r="K865" s="2" t="s">
        <v>13</v>
      </c>
      <c r="L865" s="13">
        <f t="shared" si="69"/>
        <v>2.0833333333333315E-2</v>
      </c>
      <c r="M865" s="3">
        <f t="shared" si="65"/>
        <v>29.999999999999972</v>
      </c>
      <c r="N865" s="5">
        <f t="shared" si="68"/>
        <v>0.5</v>
      </c>
      <c r="O865" s="4">
        <f t="shared" si="66"/>
        <v>12.6</v>
      </c>
    </row>
    <row r="866" spans="1:15" x14ac:dyDescent="0.35">
      <c r="A866" s="8">
        <v>42673</v>
      </c>
      <c r="B866" s="26" t="s">
        <v>305</v>
      </c>
      <c r="C866" s="29">
        <f t="shared" si="67"/>
        <v>1</v>
      </c>
      <c r="D866" s="7">
        <v>0.51666666666666672</v>
      </c>
      <c r="E866" s="8">
        <v>42673</v>
      </c>
      <c r="F866" s="7">
        <v>0.52430555555555558</v>
      </c>
      <c r="G866" s="2" t="s">
        <v>10</v>
      </c>
      <c r="H866" s="2" t="s">
        <v>205</v>
      </c>
      <c r="I866" s="2" t="s">
        <v>206</v>
      </c>
      <c r="J866" s="2">
        <v>6.6</v>
      </c>
      <c r="K866" s="2" t="s">
        <v>13</v>
      </c>
      <c r="L866" s="13">
        <f t="shared" si="69"/>
        <v>7.6388888888888618E-3</v>
      </c>
      <c r="M866" s="3">
        <f t="shared" si="65"/>
        <v>10.999999999999961</v>
      </c>
      <c r="N866" s="5">
        <f t="shared" si="68"/>
        <v>0.18333333333333332</v>
      </c>
      <c r="O866" s="4">
        <f t="shared" si="66"/>
        <v>36</v>
      </c>
    </row>
    <row r="867" spans="1:15" x14ac:dyDescent="0.35">
      <c r="A867" s="8">
        <v>42673</v>
      </c>
      <c r="B867" s="26" t="s">
        <v>305</v>
      </c>
      <c r="C867" s="29">
        <f t="shared" si="67"/>
        <v>1</v>
      </c>
      <c r="D867" s="7">
        <v>0.54027777777777775</v>
      </c>
      <c r="E867" s="8">
        <v>42673</v>
      </c>
      <c r="F867" s="7">
        <v>0.5541666666666667</v>
      </c>
      <c r="G867" s="2" t="s">
        <v>10</v>
      </c>
      <c r="H867" s="2" t="s">
        <v>206</v>
      </c>
      <c r="I867" s="2" t="s">
        <v>205</v>
      </c>
      <c r="J867" s="2">
        <v>15.2</v>
      </c>
      <c r="K867" s="2" t="s">
        <v>13</v>
      </c>
      <c r="L867" s="13">
        <f t="shared" si="69"/>
        <v>1.3888888888888951E-2</v>
      </c>
      <c r="M867" s="3">
        <f t="shared" si="65"/>
        <v>20.000000000000089</v>
      </c>
      <c r="N867" s="5">
        <f t="shared" si="68"/>
        <v>0.33333333333333331</v>
      </c>
      <c r="O867" s="4">
        <f t="shared" si="66"/>
        <v>45.6</v>
      </c>
    </row>
    <row r="868" spans="1:15" x14ac:dyDescent="0.35">
      <c r="A868" s="8">
        <v>42673</v>
      </c>
      <c r="B868" s="26" t="s">
        <v>305</v>
      </c>
      <c r="C868" s="29">
        <f t="shared" si="67"/>
        <v>1</v>
      </c>
      <c r="D868" s="7">
        <v>0.55833333333333335</v>
      </c>
      <c r="E868" s="8">
        <v>42673</v>
      </c>
      <c r="F868" s="7">
        <v>0.60902777777777772</v>
      </c>
      <c r="G868" s="2" t="s">
        <v>10</v>
      </c>
      <c r="H868" s="2" t="s">
        <v>205</v>
      </c>
      <c r="I868" s="2" t="s">
        <v>202</v>
      </c>
      <c r="J868" s="2">
        <v>68.400000000000006</v>
      </c>
      <c r="K868" s="2" t="s">
        <v>13</v>
      </c>
      <c r="L868" s="13">
        <f t="shared" si="69"/>
        <v>5.0694444444444375E-2</v>
      </c>
      <c r="M868" s="3">
        <f t="shared" si="65"/>
        <v>72.999999999999901</v>
      </c>
      <c r="N868" s="5">
        <f t="shared" si="68"/>
        <v>1.2166666666666666</v>
      </c>
      <c r="O868" s="4">
        <f t="shared" si="66"/>
        <v>56.219178082191789</v>
      </c>
    </row>
    <row r="869" spans="1:15" x14ac:dyDescent="0.35">
      <c r="A869" s="8">
        <v>42673</v>
      </c>
      <c r="B869" s="26" t="s">
        <v>305</v>
      </c>
      <c r="C869" s="29">
        <f t="shared" si="67"/>
        <v>1</v>
      </c>
      <c r="D869" s="7">
        <v>0.64027777777777772</v>
      </c>
      <c r="E869" s="8">
        <v>42673</v>
      </c>
      <c r="F869" s="7">
        <v>0.76597222222222228</v>
      </c>
      <c r="G869" s="2" t="s">
        <v>10</v>
      </c>
      <c r="H869" s="2" t="s">
        <v>202</v>
      </c>
      <c r="I869" s="2" t="s">
        <v>207</v>
      </c>
      <c r="J869" s="2">
        <v>195.9</v>
      </c>
      <c r="K869" s="2" t="s">
        <v>13</v>
      </c>
      <c r="L869" s="13">
        <f t="shared" si="69"/>
        <v>0.12569444444444455</v>
      </c>
      <c r="M869" s="3">
        <f t="shared" si="65"/>
        <v>181.00000000000017</v>
      </c>
      <c r="N869" s="5">
        <f t="shared" si="68"/>
        <v>3.0166666666666666</v>
      </c>
      <c r="O869" s="4">
        <f t="shared" si="66"/>
        <v>64.939226519337026</v>
      </c>
    </row>
    <row r="870" spans="1:15" x14ac:dyDescent="0.35">
      <c r="A870" s="8">
        <v>42673</v>
      </c>
      <c r="B870" s="26" t="s">
        <v>305</v>
      </c>
      <c r="C870" s="29">
        <f t="shared" si="67"/>
        <v>1</v>
      </c>
      <c r="D870" s="7">
        <v>0.7680555555555556</v>
      </c>
      <c r="E870" s="8">
        <v>42673</v>
      </c>
      <c r="F870" s="7">
        <v>0.81874999999999998</v>
      </c>
      <c r="G870" s="2" t="s">
        <v>10</v>
      </c>
      <c r="H870" s="2" t="s">
        <v>207</v>
      </c>
      <c r="I870" s="2" t="s">
        <v>19</v>
      </c>
      <c r="J870" s="2">
        <v>45.2</v>
      </c>
      <c r="K870" s="2" t="s">
        <v>13</v>
      </c>
      <c r="L870" s="13">
        <f t="shared" si="69"/>
        <v>5.0694444444444375E-2</v>
      </c>
      <c r="M870" s="3">
        <f t="shared" si="65"/>
        <v>72.999999999999901</v>
      </c>
      <c r="N870" s="5">
        <f t="shared" si="68"/>
        <v>1.2166666666666666</v>
      </c>
      <c r="O870" s="4">
        <f t="shared" si="66"/>
        <v>37.150684931506852</v>
      </c>
    </row>
    <row r="871" spans="1:15" x14ac:dyDescent="0.35">
      <c r="A871" s="8">
        <v>42674</v>
      </c>
      <c r="B871" s="26" t="s">
        <v>305</v>
      </c>
      <c r="C871" s="29">
        <f t="shared" si="67"/>
        <v>2</v>
      </c>
      <c r="D871" s="7">
        <v>0.75763888888888886</v>
      </c>
      <c r="E871" s="8">
        <v>42674</v>
      </c>
      <c r="F871" s="7">
        <v>0.76388888888888884</v>
      </c>
      <c r="G871" s="2" t="s">
        <v>10</v>
      </c>
      <c r="H871" s="2" t="s">
        <v>19</v>
      </c>
      <c r="I871" s="2" t="s">
        <v>20</v>
      </c>
      <c r="J871" s="2">
        <v>3.2</v>
      </c>
      <c r="K871" s="2" t="s">
        <v>13</v>
      </c>
      <c r="L871" s="13">
        <f t="shared" si="69"/>
        <v>6.2499999999999778E-3</v>
      </c>
      <c r="M871" s="3">
        <f t="shared" si="65"/>
        <v>8.999999999999968</v>
      </c>
      <c r="N871" s="5">
        <f t="shared" si="68"/>
        <v>0.15</v>
      </c>
      <c r="O871" s="4">
        <f t="shared" si="66"/>
        <v>21.333333333333336</v>
      </c>
    </row>
    <row r="872" spans="1:15" x14ac:dyDescent="0.35">
      <c r="A872" s="8">
        <v>42674</v>
      </c>
      <c r="B872" s="26" t="s">
        <v>305</v>
      </c>
      <c r="C872" s="29">
        <f t="shared" si="67"/>
        <v>2</v>
      </c>
      <c r="D872" s="7">
        <v>0.78263888888888888</v>
      </c>
      <c r="E872" s="8">
        <v>42674</v>
      </c>
      <c r="F872" s="7">
        <v>0.80277777777777781</v>
      </c>
      <c r="G872" s="2" t="s">
        <v>10</v>
      </c>
      <c r="H872" s="2" t="s">
        <v>20</v>
      </c>
      <c r="I872" s="2" t="s">
        <v>44</v>
      </c>
      <c r="J872" s="2">
        <v>10.3</v>
      </c>
      <c r="K872" s="2" t="s">
        <v>13</v>
      </c>
      <c r="L872" s="13">
        <f t="shared" si="69"/>
        <v>2.0138888888888928E-2</v>
      </c>
      <c r="M872" s="3">
        <f t="shared" si="65"/>
        <v>29.000000000000057</v>
      </c>
      <c r="N872" s="5">
        <f t="shared" si="68"/>
        <v>0.48333333333333334</v>
      </c>
      <c r="O872" s="4">
        <f t="shared" si="66"/>
        <v>21.31034482758621</v>
      </c>
    </row>
    <row r="873" spans="1:15" x14ac:dyDescent="0.35">
      <c r="A873" s="8">
        <v>42674</v>
      </c>
      <c r="B873" s="26" t="s">
        <v>305</v>
      </c>
      <c r="C873" s="29">
        <f t="shared" si="67"/>
        <v>2</v>
      </c>
      <c r="D873" s="7">
        <v>0.84583333333333333</v>
      </c>
      <c r="E873" s="8">
        <v>42674</v>
      </c>
      <c r="F873" s="7">
        <v>0.86388888888888893</v>
      </c>
      <c r="G873" s="2" t="s">
        <v>10</v>
      </c>
      <c r="H873" s="2" t="s">
        <v>44</v>
      </c>
      <c r="I873" s="2" t="s">
        <v>19</v>
      </c>
      <c r="J873" s="2">
        <v>13.1</v>
      </c>
      <c r="K873" s="2" t="s">
        <v>13</v>
      </c>
      <c r="L873" s="13">
        <f t="shared" si="69"/>
        <v>1.8055555555555602E-2</v>
      </c>
      <c r="M873" s="3">
        <f t="shared" si="65"/>
        <v>26.000000000000068</v>
      </c>
      <c r="N873" s="5">
        <f t="shared" si="68"/>
        <v>0.43333333333333335</v>
      </c>
      <c r="O873" s="4">
        <f t="shared" si="66"/>
        <v>30.23076923076923</v>
      </c>
    </row>
    <row r="874" spans="1:15" x14ac:dyDescent="0.35">
      <c r="A874" s="8">
        <v>42674</v>
      </c>
      <c r="B874" s="26" t="s">
        <v>305</v>
      </c>
      <c r="C874" s="29">
        <f t="shared" si="67"/>
        <v>2</v>
      </c>
      <c r="D874" s="7">
        <v>0.90625</v>
      </c>
      <c r="E874" s="8">
        <v>42674</v>
      </c>
      <c r="F874" s="7">
        <v>0.92361111111111116</v>
      </c>
      <c r="G874" s="2" t="s">
        <v>10</v>
      </c>
      <c r="H874" s="2" t="s">
        <v>135</v>
      </c>
      <c r="I874" s="2" t="s">
        <v>42</v>
      </c>
      <c r="J874" s="2">
        <v>9.6</v>
      </c>
      <c r="K874" s="2" t="s">
        <v>14</v>
      </c>
      <c r="L874" s="13">
        <f t="shared" si="69"/>
        <v>1.736111111111116E-2</v>
      </c>
      <c r="M874" s="3">
        <f t="shared" si="65"/>
        <v>25.000000000000071</v>
      </c>
      <c r="N874" s="5">
        <f t="shared" si="68"/>
        <v>0.41666666666666669</v>
      </c>
      <c r="O874" s="4">
        <f t="shared" si="66"/>
        <v>23.04</v>
      </c>
    </row>
    <row r="875" spans="1:15" x14ac:dyDescent="0.35">
      <c r="A875" s="8">
        <v>42675</v>
      </c>
      <c r="B875" s="26" t="s">
        <v>306</v>
      </c>
      <c r="C875" s="29">
        <f t="shared" si="67"/>
        <v>3</v>
      </c>
      <c r="D875" s="7">
        <v>0.49305555555555558</v>
      </c>
      <c r="E875" s="8">
        <v>42675</v>
      </c>
      <c r="F875" s="7">
        <v>0.51875000000000004</v>
      </c>
      <c r="G875" s="2" t="s">
        <v>10</v>
      </c>
      <c r="H875" s="2" t="s">
        <v>19</v>
      </c>
      <c r="I875" s="2" t="s">
        <v>40</v>
      </c>
      <c r="J875" s="2">
        <v>16.5</v>
      </c>
      <c r="K875" s="2" t="s">
        <v>13</v>
      </c>
      <c r="L875" s="13">
        <f t="shared" si="69"/>
        <v>2.5694444444444464E-2</v>
      </c>
      <c r="M875" s="3">
        <f t="shared" si="65"/>
        <v>37.000000000000028</v>
      </c>
      <c r="N875" s="5">
        <f t="shared" si="68"/>
        <v>0.6166666666666667</v>
      </c>
      <c r="O875" s="4">
        <f t="shared" si="66"/>
        <v>26.756756756756754</v>
      </c>
    </row>
    <row r="876" spans="1:15" x14ac:dyDescent="0.35">
      <c r="A876" s="8">
        <v>42675</v>
      </c>
      <c r="B876" s="26" t="s">
        <v>306</v>
      </c>
      <c r="C876" s="29">
        <f t="shared" si="67"/>
        <v>3</v>
      </c>
      <c r="D876" s="7">
        <v>0.68680555555555556</v>
      </c>
      <c r="E876" s="8">
        <v>42675</v>
      </c>
      <c r="F876" s="7">
        <v>0.70972222222222225</v>
      </c>
      <c r="G876" s="2" t="s">
        <v>10</v>
      </c>
      <c r="H876" s="2" t="s">
        <v>40</v>
      </c>
      <c r="I876" s="2" t="s">
        <v>19</v>
      </c>
      <c r="J876" s="2">
        <v>12.8</v>
      </c>
      <c r="K876" s="2" t="s">
        <v>13</v>
      </c>
      <c r="L876" s="13">
        <f t="shared" si="69"/>
        <v>2.2916666666666696E-2</v>
      </c>
      <c r="M876" s="3">
        <f t="shared" si="65"/>
        <v>33.000000000000043</v>
      </c>
      <c r="N876" s="5">
        <f t="shared" si="68"/>
        <v>0.55000000000000004</v>
      </c>
      <c r="O876" s="4">
        <f t="shared" si="66"/>
        <v>23.272727272727273</v>
      </c>
    </row>
    <row r="877" spans="1:15" x14ac:dyDescent="0.35">
      <c r="A877" s="8">
        <v>42675</v>
      </c>
      <c r="B877" s="26" t="s">
        <v>306</v>
      </c>
      <c r="C877" s="29">
        <f t="shared" si="67"/>
        <v>3</v>
      </c>
      <c r="D877" s="7">
        <v>0.73263888888888884</v>
      </c>
      <c r="E877" s="8">
        <v>42675</v>
      </c>
      <c r="F877" s="7">
        <v>0.73750000000000004</v>
      </c>
      <c r="G877" s="2" t="s">
        <v>10</v>
      </c>
      <c r="H877" s="2" t="s">
        <v>42</v>
      </c>
      <c r="I877" s="2" t="s">
        <v>42</v>
      </c>
      <c r="J877" s="2">
        <v>1.2</v>
      </c>
      <c r="K877" s="2" t="s">
        <v>13</v>
      </c>
      <c r="L877" s="13">
        <f t="shared" si="69"/>
        <v>4.8611111111112049E-3</v>
      </c>
      <c r="M877" s="3">
        <f t="shared" si="65"/>
        <v>7.000000000000135</v>
      </c>
      <c r="N877" s="5">
        <f t="shared" si="68"/>
        <v>0.11666666666666667</v>
      </c>
      <c r="O877" s="4">
        <f t="shared" si="66"/>
        <v>10.285714285714285</v>
      </c>
    </row>
    <row r="878" spans="1:15" x14ac:dyDescent="0.35">
      <c r="A878" s="8">
        <v>42675</v>
      </c>
      <c r="B878" s="26" t="s">
        <v>306</v>
      </c>
      <c r="C878" s="29">
        <f t="shared" si="67"/>
        <v>3</v>
      </c>
      <c r="D878" s="7">
        <v>0.80138888888888893</v>
      </c>
      <c r="E878" s="8">
        <v>42675</v>
      </c>
      <c r="F878" s="7">
        <v>0.80555555555555558</v>
      </c>
      <c r="G878" s="2" t="s">
        <v>10</v>
      </c>
      <c r="H878" s="2" t="s">
        <v>42</v>
      </c>
      <c r="I878" s="2" t="s">
        <v>42</v>
      </c>
      <c r="J878" s="2">
        <v>1</v>
      </c>
      <c r="K878" s="2" t="s">
        <v>13</v>
      </c>
      <c r="L878" s="13">
        <f t="shared" si="69"/>
        <v>4.1666666666666519E-3</v>
      </c>
      <c r="M878" s="3">
        <f t="shared" si="65"/>
        <v>5.9999999999999787</v>
      </c>
      <c r="N878" s="5">
        <f t="shared" si="68"/>
        <v>0.1</v>
      </c>
      <c r="O878" s="4">
        <f t="shared" si="66"/>
        <v>10</v>
      </c>
    </row>
    <row r="879" spans="1:15" x14ac:dyDescent="0.35">
      <c r="A879" s="8">
        <v>42675</v>
      </c>
      <c r="B879" s="26" t="s">
        <v>306</v>
      </c>
      <c r="C879" s="29">
        <f t="shared" si="67"/>
        <v>3</v>
      </c>
      <c r="D879" s="7">
        <v>0.83263888888888893</v>
      </c>
      <c r="E879" s="8">
        <v>42675</v>
      </c>
      <c r="F879" s="7">
        <v>0.84166666666666667</v>
      </c>
      <c r="G879" s="2" t="s">
        <v>10</v>
      </c>
      <c r="H879" s="2" t="s">
        <v>42</v>
      </c>
      <c r="I879" s="2" t="s">
        <v>42</v>
      </c>
      <c r="J879" s="2">
        <v>4.0999999999999996</v>
      </c>
      <c r="K879" s="2" t="s">
        <v>13</v>
      </c>
      <c r="L879" s="13">
        <f t="shared" si="69"/>
        <v>9.0277777777777457E-3</v>
      </c>
      <c r="M879" s="3">
        <f t="shared" si="65"/>
        <v>12.999999999999954</v>
      </c>
      <c r="N879" s="5">
        <f t="shared" si="68"/>
        <v>0.21666666666666667</v>
      </c>
      <c r="O879" s="4">
        <f t="shared" si="66"/>
        <v>18.92307692307692</v>
      </c>
    </row>
    <row r="880" spans="1:15" x14ac:dyDescent="0.35">
      <c r="A880" s="8">
        <v>42675</v>
      </c>
      <c r="B880" s="26" t="s">
        <v>306</v>
      </c>
      <c r="C880" s="29">
        <f t="shared" si="67"/>
        <v>3</v>
      </c>
      <c r="D880" s="7">
        <v>0.8618055555555556</v>
      </c>
      <c r="E880" s="8">
        <v>42675</v>
      </c>
      <c r="F880" s="7">
        <v>0.87152777777777779</v>
      </c>
      <c r="G880" s="2" t="s">
        <v>10</v>
      </c>
      <c r="H880" s="2" t="s">
        <v>42</v>
      </c>
      <c r="I880" s="2" t="s">
        <v>42</v>
      </c>
      <c r="J880" s="2">
        <v>4.2</v>
      </c>
      <c r="K880" s="2" t="s">
        <v>12</v>
      </c>
      <c r="L880" s="13">
        <f t="shared" si="69"/>
        <v>9.7222222222221877E-3</v>
      </c>
      <c r="M880" s="3">
        <f t="shared" si="65"/>
        <v>13.99999999999995</v>
      </c>
      <c r="N880" s="5">
        <f t="shared" si="68"/>
        <v>0.23333333333333334</v>
      </c>
      <c r="O880" s="4">
        <f t="shared" si="66"/>
        <v>18</v>
      </c>
    </row>
    <row r="881" spans="1:15" x14ac:dyDescent="0.35">
      <c r="A881" s="8">
        <v>42676</v>
      </c>
      <c r="B881" s="26" t="s">
        <v>306</v>
      </c>
      <c r="C881" s="29">
        <f t="shared" si="67"/>
        <v>4</v>
      </c>
      <c r="D881" s="7">
        <v>0.63194444444444442</v>
      </c>
      <c r="E881" s="8">
        <v>42676</v>
      </c>
      <c r="F881" s="7">
        <v>0.63749999999999996</v>
      </c>
      <c r="G881" s="2" t="s">
        <v>10</v>
      </c>
      <c r="H881" s="2" t="s">
        <v>42</v>
      </c>
      <c r="I881" s="2" t="s">
        <v>48</v>
      </c>
      <c r="J881" s="2">
        <v>1.4</v>
      </c>
      <c r="K881" s="2" t="s">
        <v>13</v>
      </c>
      <c r="L881" s="13">
        <f t="shared" si="69"/>
        <v>5.5555555555555358E-3</v>
      </c>
      <c r="M881" s="3">
        <f t="shared" si="65"/>
        <v>7.9999999999999716</v>
      </c>
      <c r="N881" s="5">
        <f t="shared" si="68"/>
        <v>0.13333333333333333</v>
      </c>
      <c r="O881" s="4">
        <f t="shared" si="66"/>
        <v>10.5</v>
      </c>
    </row>
    <row r="882" spans="1:15" x14ac:dyDescent="0.35">
      <c r="A882" s="8">
        <v>42676</v>
      </c>
      <c r="B882" s="26" t="s">
        <v>306</v>
      </c>
      <c r="C882" s="29">
        <f t="shared" si="67"/>
        <v>4</v>
      </c>
      <c r="D882" s="7">
        <v>0.65625</v>
      </c>
      <c r="E882" s="8">
        <v>42676</v>
      </c>
      <c r="F882" s="7">
        <v>0.66111111111111109</v>
      </c>
      <c r="G882" s="2" t="s">
        <v>10</v>
      </c>
      <c r="H882" s="2" t="s">
        <v>48</v>
      </c>
      <c r="I882" s="2" t="s">
        <v>42</v>
      </c>
      <c r="J882" s="2">
        <v>1.8</v>
      </c>
      <c r="K882" s="2" t="s">
        <v>13</v>
      </c>
      <c r="L882" s="13">
        <f t="shared" si="69"/>
        <v>4.8611111111110938E-3</v>
      </c>
      <c r="M882" s="3">
        <f t="shared" si="65"/>
        <v>6.9999999999999751</v>
      </c>
      <c r="N882" s="5">
        <f t="shared" si="68"/>
        <v>0.11666666666666667</v>
      </c>
      <c r="O882" s="4">
        <f t="shared" si="66"/>
        <v>15.428571428571429</v>
      </c>
    </row>
    <row r="883" spans="1:15" x14ac:dyDescent="0.35">
      <c r="A883" s="8">
        <v>42676</v>
      </c>
      <c r="B883" s="26" t="s">
        <v>306</v>
      </c>
      <c r="C883" s="29">
        <f t="shared" si="67"/>
        <v>4</v>
      </c>
      <c r="D883" s="7">
        <v>0.69861111111111107</v>
      </c>
      <c r="E883" s="8">
        <v>42676</v>
      </c>
      <c r="F883" s="7">
        <v>0.71597222222222223</v>
      </c>
      <c r="G883" s="2" t="s">
        <v>10</v>
      </c>
      <c r="H883" s="2" t="s">
        <v>19</v>
      </c>
      <c r="I883" s="2" t="s">
        <v>20</v>
      </c>
      <c r="J883" s="2">
        <v>8.5</v>
      </c>
      <c r="K883" s="2" t="s">
        <v>15</v>
      </c>
      <c r="L883" s="13">
        <f t="shared" si="69"/>
        <v>1.736111111111116E-2</v>
      </c>
      <c r="M883" s="3">
        <f t="shared" si="65"/>
        <v>25.000000000000071</v>
      </c>
      <c r="N883" s="5">
        <f t="shared" si="68"/>
        <v>0.41666666666666669</v>
      </c>
      <c r="O883" s="4">
        <f t="shared" si="66"/>
        <v>20.399999999999999</v>
      </c>
    </row>
    <row r="884" spans="1:15" x14ac:dyDescent="0.35">
      <c r="A884" s="8">
        <v>42676</v>
      </c>
      <c r="B884" s="26" t="s">
        <v>306</v>
      </c>
      <c r="C884" s="29">
        <f t="shared" si="67"/>
        <v>4</v>
      </c>
      <c r="D884" s="7">
        <v>0.7319444444444444</v>
      </c>
      <c r="E884" s="8">
        <v>42676</v>
      </c>
      <c r="F884" s="7">
        <v>0.74236111111111114</v>
      </c>
      <c r="G884" s="2" t="s">
        <v>10</v>
      </c>
      <c r="H884" s="2" t="s">
        <v>20</v>
      </c>
      <c r="I884" s="2" t="s">
        <v>20</v>
      </c>
      <c r="J884" s="2">
        <v>5</v>
      </c>
      <c r="K884" s="2" t="s">
        <v>13</v>
      </c>
      <c r="L884" s="13">
        <f t="shared" si="69"/>
        <v>1.0416666666666741E-2</v>
      </c>
      <c r="M884" s="3">
        <f t="shared" si="65"/>
        <v>15.000000000000107</v>
      </c>
      <c r="N884" s="5">
        <f t="shared" si="68"/>
        <v>0.25</v>
      </c>
      <c r="O884" s="4">
        <f t="shared" si="66"/>
        <v>20</v>
      </c>
    </row>
    <row r="885" spans="1:15" x14ac:dyDescent="0.35">
      <c r="A885" s="8">
        <v>42676</v>
      </c>
      <c r="B885" s="26" t="s">
        <v>306</v>
      </c>
      <c r="C885" s="29">
        <f t="shared" si="67"/>
        <v>4</v>
      </c>
      <c r="D885" s="7">
        <v>0.74513888888888891</v>
      </c>
      <c r="E885" s="8">
        <v>42676</v>
      </c>
      <c r="F885" s="7">
        <v>0.75</v>
      </c>
      <c r="G885" s="2" t="s">
        <v>10</v>
      </c>
      <c r="H885" s="2" t="s">
        <v>20</v>
      </c>
      <c r="I885" s="2" t="s">
        <v>19</v>
      </c>
      <c r="J885" s="2">
        <v>3.8</v>
      </c>
      <c r="K885" s="2" t="s">
        <v>13</v>
      </c>
      <c r="L885" s="13">
        <f t="shared" si="69"/>
        <v>4.8611111111110938E-3</v>
      </c>
      <c r="M885" s="3">
        <f t="shared" ref="M885:M948" si="70">(F885-D885)*24*60</f>
        <v>6.9999999999999751</v>
      </c>
      <c r="N885" s="5">
        <f t="shared" si="68"/>
        <v>0.11666666666666667</v>
      </c>
      <c r="O885" s="4">
        <f t="shared" ref="O885:O948" si="71">J885/N885</f>
        <v>32.571428571428569</v>
      </c>
    </row>
    <row r="886" spans="1:15" x14ac:dyDescent="0.35">
      <c r="A886" s="8">
        <v>42677</v>
      </c>
      <c r="B886" s="26" t="s">
        <v>306</v>
      </c>
      <c r="C886" s="29">
        <f t="shared" si="67"/>
        <v>5</v>
      </c>
      <c r="D886" s="7">
        <v>0.4777777777777778</v>
      </c>
      <c r="E886" s="8">
        <v>42677</v>
      </c>
      <c r="F886" s="7">
        <v>0.48194444444444445</v>
      </c>
      <c r="G886" s="2" t="s">
        <v>10</v>
      </c>
      <c r="H886" s="2" t="s">
        <v>42</v>
      </c>
      <c r="I886" s="2" t="s">
        <v>47</v>
      </c>
      <c r="J886" s="2">
        <v>2.5</v>
      </c>
      <c r="K886" s="2" t="s">
        <v>13</v>
      </c>
      <c r="L886" s="13">
        <f t="shared" si="69"/>
        <v>4.1666666666666519E-3</v>
      </c>
      <c r="M886" s="3">
        <f t="shared" si="70"/>
        <v>5.9999999999999787</v>
      </c>
      <c r="N886" s="5">
        <f t="shared" si="68"/>
        <v>0.1</v>
      </c>
      <c r="O886" s="4">
        <f t="shared" si="71"/>
        <v>25</v>
      </c>
    </row>
    <row r="887" spans="1:15" x14ac:dyDescent="0.35">
      <c r="A887" s="8">
        <v>42677</v>
      </c>
      <c r="B887" s="26" t="s">
        <v>306</v>
      </c>
      <c r="C887" s="29">
        <f t="shared" si="67"/>
        <v>5</v>
      </c>
      <c r="D887" s="7">
        <v>0.52986111111111112</v>
      </c>
      <c r="E887" s="8">
        <v>42677</v>
      </c>
      <c r="F887" s="7">
        <v>0.53402777777777777</v>
      </c>
      <c r="G887" s="2" t="s">
        <v>10</v>
      </c>
      <c r="H887" s="2" t="s">
        <v>47</v>
      </c>
      <c r="I887" s="2" t="s">
        <v>42</v>
      </c>
      <c r="J887" s="2">
        <v>2.4</v>
      </c>
      <c r="K887" s="2" t="s">
        <v>13</v>
      </c>
      <c r="L887" s="13">
        <f t="shared" si="69"/>
        <v>4.1666666666666519E-3</v>
      </c>
      <c r="M887" s="3">
        <f t="shared" si="70"/>
        <v>5.9999999999999787</v>
      </c>
      <c r="N887" s="5">
        <f t="shared" si="68"/>
        <v>0.1</v>
      </c>
      <c r="O887" s="4">
        <f t="shared" si="71"/>
        <v>23.999999999999996</v>
      </c>
    </row>
    <row r="888" spans="1:15" x14ac:dyDescent="0.35">
      <c r="A888" s="8">
        <v>42677</v>
      </c>
      <c r="B888" s="26" t="s">
        <v>306</v>
      </c>
      <c r="C888" s="29">
        <f t="shared" si="67"/>
        <v>5</v>
      </c>
      <c r="D888" s="7">
        <v>0.5708333333333333</v>
      </c>
      <c r="E888" s="8">
        <v>42677</v>
      </c>
      <c r="F888" s="7">
        <v>0.57430555555555551</v>
      </c>
      <c r="G888" s="2" t="s">
        <v>10</v>
      </c>
      <c r="H888" s="2" t="s">
        <v>42</v>
      </c>
      <c r="I888" s="2" t="s">
        <v>48</v>
      </c>
      <c r="J888" s="2">
        <v>1.4</v>
      </c>
      <c r="K888" s="2" t="s">
        <v>13</v>
      </c>
      <c r="L888" s="13">
        <f t="shared" si="69"/>
        <v>3.4722222222222099E-3</v>
      </c>
      <c r="M888" s="3">
        <f t="shared" si="70"/>
        <v>4.9999999999999822</v>
      </c>
      <c r="N888" s="5">
        <f t="shared" si="68"/>
        <v>8.3333333333333329E-2</v>
      </c>
      <c r="O888" s="4">
        <f t="shared" si="71"/>
        <v>16.8</v>
      </c>
    </row>
    <row r="889" spans="1:15" x14ac:dyDescent="0.35">
      <c r="A889" s="8">
        <v>42677</v>
      </c>
      <c r="B889" s="26" t="s">
        <v>306</v>
      </c>
      <c r="C889" s="29">
        <f t="shared" si="67"/>
        <v>5</v>
      </c>
      <c r="D889" s="7">
        <v>0.59236111111111112</v>
      </c>
      <c r="E889" s="8">
        <v>42677</v>
      </c>
      <c r="F889" s="7">
        <v>0.60138888888888886</v>
      </c>
      <c r="G889" s="2" t="s">
        <v>10</v>
      </c>
      <c r="H889" s="2" t="s">
        <v>48</v>
      </c>
      <c r="I889" s="2" t="s">
        <v>42</v>
      </c>
      <c r="J889" s="2">
        <v>1.8</v>
      </c>
      <c r="K889" s="2" t="s">
        <v>13</v>
      </c>
      <c r="L889" s="13">
        <f t="shared" si="69"/>
        <v>9.0277777777777457E-3</v>
      </c>
      <c r="M889" s="3">
        <f t="shared" si="70"/>
        <v>12.999999999999954</v>
      </c>
      <c r="N889" s="5">
        <f t="shared" si="68"/>
        <v>0.21666666666666667</v>
      </c>
      <c r="O889" s="4">
        <f t="shared" si="71"/>
        <v>8.3076923076923084</v>
      </c>
    </row>
    <row r="890" spans="1:15" x14ac:dyDescent="0.35">
      <c r="A890" s="8">
        <v>42677</v>
      </c>
      <c r="B890" s="26" t="s">
        <v>306</v>
      </c>
      <c r="C890" s="29">
        <f t="shared" si="67"/>
        <v>5</v>
      </c>
      <c r="D890" s="7">
        <v>0.78541666666666665</v>
      </c>
      <c r="E890" s="8">
        <v>42677</v>
      </c>
      <c r="F890" s="7">
        <v>0.79722222222222228</v>
      </c>
      <c r="G890" s="2" t="s">
        <v>10</v>
      </c>
      <c r="H890" s="2" t="s">
        <v>19</v>
      </c>
      <c r="I890" s="2" t="s">
        <v>20</v>
      </c>
      <c r="J890" s="2">
        <v>3.1</v>
      </c>
      <c r="K890" s="2" t="s">
        <v>12</v>
      </c>
      <c r="L890" s="13">
        <f t="shared" si="69"/>
        <v>1.1805555555555625E-2</v>
      </c>
      <c r="M890" s="3">
        <f t="shared" si="70"/>
        <v>17.000000000000099</v>
      </c>
      <c r="N890" s="5">
        <f t="shared" si="68"/>
        <v>0.28333333333333333</v>
      </c>
      <c r="O890" s="4">
        <f t="shared" si="71"/>
        <v>10.941176470588236</v>
      </c>
    </row>
    <row r="891" spans="1:15" x14ac:dyDescent="0.35">
      <c r="A891" s="8">
        <v>42677</v>
      </c>
      <c r="B891" s="26" t="s">
        <v>306</v>
      </c>
      <c r="C891" s="29">
        <f t="shared" si="67"/>
        <v>5</v>
      </c>
      <c r="D891" s="7">
        <v>0.94861111111111107</v>
      </c>
      <c r="E891" s="8">
        <v>42677</v>
      </c>
      <c r="F891" s="7">
        <v>0.95694444444444449</v>
      </c>
      <c r="G891" s="2" t="s">
        <v>10</v>
      </c>
      <c r="H891" s="2" t="s">
        <v>20</v>
      </c>
      <c r="I891" s="2" t="s">
        <v>19</v>
      </c>
      <c r="J891" s="2">
        <v>3.1</v>
      </c>
      <c r="K891" s="2" t="s">
        <v>17</v>
      </c>
      <c r="L891" s="13">
        <f t="shared" si="69"/>
        <v>8.3333333333334147E-3</v>
      </c>
      <c r="M891" s="3">
        <f t="shared" si="70"/>
        <v>12.000000000000117</v>
      </c>
      <c r="N891" s="5">
        <f t="shared" si="68"/>
        <v>0.2</v>
      </c>
      <c r="O891" s="4">
        <f t="shared" si="71"/>
        <v>15.5</v>
      </c>
    </row>
    <row r="892" spans="1:15" x14ac:dyDescent="0.35">
      <c r="A892" s="8">
        <v>42678</v>
      </c>
      <c r="B892" s="26" t="s">
        <v>306</v>
      </c>
      <c r="C892" s="29">
        <f t="shared" si="67"/>
        <v>6</v>
      </c>
      <c r="D892" s="7">
        <v>0.41805555555555557</v>
      </c>
      <c r="E892" s="8">
        <v>42678</v>
      </c>
      <c r="F892" s="7">
        <v>0.42916666666666664</v>
      </c>
      <c r="G892" s="2" t="s">
        <v>10</v>
      </c>
      <c r="H892" s="2" t="s">
        <v>19</v>
      </c>
      <c r="I892" s="2" t="s">
        <v>20</v>
      </c>
      <c r="J892" s="2">
        <v>7.9</v>
      </c>
      <c r="K892" s="2" t="s">
        <v>28</v>
      </c>
      <c r="L892" s="13">
        <f t="shared" si="69"/>
        <v>1.1111111111111072E-2</v>
      </c>
      <c r="M892" s="3">
        <f t="shared" si="70"/>
        <v>15.999999999999943</v>
      </c>
      <c r="N892" s="5">
        <f t="shared" si="68"/>
        <v>0.26666666666666666</v>
      </c>
      <c r="O892" s="4">
        <f t="shared" si="71"/>
        <v>29.625</v>
      </c>
    </row>
    <row r="893" spans="1:15" x14ac:dyDescent="0.35">
      <c r="A893" s="8">
        <v>42678</v>
      </c>
      <c r="B893" s="26" t="s">
        <v>306</v>
      </c>
      <c r="C893" s="29">
        <f t="shared" si="67"/>
        <v>6</v>
      </c>
      <c r="D893" s="7">
        <v>0.75972222222222219</v>
      </c>
      <c r="E893" s="8">
        <v>42678</v>
      </c>
      <c r="F893" s="7">
        <v>0.76458333333333328</v>
      </c>
      <c r="G893" s="2" t="s">
        <v>10</v>
      </c>
      <c r="H893" s="2" t="s">
        <v>199</v>
      </c>
      <c r="I893" s="2" t="s">
        <v>208</v>
      </c>
      <c r="J893" s="2">
        <v>3.8</v>
      </c>
      <c r="K893" s="2" t="s">
        <v>13</v>
      </c>
      <c r="L893" s="13">
        <f t="shared" si="69"/>
        <v>4.8611111111110938E-3</v>
      </c>
      <c r="M893" s="3">
        <f t="shared" si="70"/>
        <v>6.9999999999999751</v>
      </c>
      <c r="N893" s="5">
        <f t="shared" si="68"/>
        <v>0.11666666666666667</v>
      </c>
      <c r="O893" s="4">
        <f t="shared" si="71"/>
        <v>32.571428571428569</v>
      </c>
    </row>
    <row r="894" spans="1:15" x14ac:dyDescent="0.35">
      <c r="A894" s="8">
        <v>42678</v>
      </c>
      <c r="B894" s="26" t="s">
        <v>306</v>
      </c>
      <c r="C894" s="29">
        <f t="shared" si="67"/>
        <v>6</v>
      </c>
      <c r="D894" s="7">
        <v>0.87777777777777777</v>
      </c>
      <c r="E894" s="8">
        <v>42678</v>
      </c>
      <c r="F894" s="7">
        <v>0.88888888888888884</v>
      </c>
      <c r="G894" s="2" t="s">
        <v>10</v>
      </c>
      <c r="H894" s="2" t="s">
        <v>209</v>
      </c>
      <c r="I894" s="2" t="s">
        <v>210</v>
      </c>
      <c r="J894" s="2">
        <v>4.3</v>
      </c>
      <c r="K894" s="2" t="s">
        <v>13</v>
      </c>
      <c r="L894" s="13">
        <f t="shared" si="69"/>
        <v>1.1111111111111072E-2</v>
      </c>
      <c r="M894" s="3">
        <f t="shared" si="70"/>
        <v>15.999999999999943</v>
      </c>
      <c r="N894" s="5">
        <f t="shared" si="68"/>
        <v>0.26666666666666666</v>
      </c>
      <c r="O894" s="4">
        <f t="shared" si="71"/>
        <v>16.125</v>
      </c>
    </row>
    <row r="895" spans="1:15" x14ac:dyDescent="0.35">
      <c r="A895" s="8">
        <v>42678</v>
      </c>
      <c r="B895" s="26" t="s">
        <v>306</v>
      </c>
      <c r="C895" s="29">
        <f t="shared" si="67"/>
        <v>6</v>
      </c>
      <c r="D895" s="7">
        <v>0.92500000000000004</v>
      </c>
      <c r="E895" s="8">
        <v>42678</v>
      </c>
      <c r="F895" s="7">
        <v>0.93402777777777779</v>
      </c>
      <c r="G895" s="2" t="s">
        <v>10</v>
      </c>
      <c r="H895" s="2" t="s">
        <v>210</v>
      </c>
      <c r="I895" s="2" t="s">
        <v>209</v>
      </c>
      <c r="J895" s="2">
        <v>3.9</v>
      </c>
      <c r="K895" s="2" t="s">
        <v>13</v>
      </c>
      <c r="L895" s="13">
        <f t="shared" si="69"/>
        <v>9.0277777777777457E-3</v>
      </c>
      <c r="M895" s="3">
        <f t="shared" si="70"/>
        <v>12.999999999999954</v>
      </c>
      <c r="N895" s="5">
        <f t="shared" si="68"/>
        <v>0.21666666666666667</v>
      </c>
      <c r="O895" s="4">
        <f t="shared" si="71"/>
        <v>18</v>
      </c>
    </row>
    <row r="896" spans="1:15" x14ac:dyDescent="0.35">
      <c r="A896" s="8">
        <v>42679</v>
      </c>
      <c r="B896" s="26" t="s">
        <v>306</v>
      </c>
      <c r="C896" s="29">
        <f t="shared" si="67"/>
        <v>7</v>
      </c>
      <c r="D896" s="7">
        <v>0.35694444444444445</v>
      </c>
      <c r="E896" s="8">
        <v>42679</v>
      </c>
      <c r="F896" s="7">
        <v>0.36319444444444443</v>
      </c>
      <c r="G896" s="2" t="s">
        <v>10</v>
      </c>
      <c r="H896" s="2" t="s">
        <v>209</v>
      </c>
      <c r="I896" s="2" t="s">
        <v>211</v>
      </c>
      <c r="J896" s="2">
        <v>2.2000000000000002</v>
      </c>
      <c r="K896" s="2" t="s">
        <v>13</v>
      </c>
      <c r="L896" s="13">
        <f t="shared" si="69"/>
        <v>6.2499999999999778E-3</v>
      </c>
      <c r="M896" s="3">
        <f t="shared" si="70"/>
        <v>8.999999999999968</v>
      </c>
      <c r="N896" s="5">
        <f t="shared" si="68"/>
        <v>0.15</v>
      </c>
      <c r="O896" s="4">
        <f t="shared" si="71"/>
        <v>14.666666666666668</v>
      </c>
    </row>
    <row r="897" spans="1:15" x14ac:dyDescent="0.35">
      <c r="A897" s="8">
        <v>42679</v>
      </c>
      <c r="B897" s="26" t="s">
        <v>306</v>
      </c>
      <c r="C897" s="29">
        <f t="shared" si="67"/>
        <v>7</v>
      </c>
      <c r="D897" s="7">
        <v>0.72847222222222219</v>
      </c>
      <c r="E897" s="8">
        <v>42679</v>
      </c>
      <c r="F897" s="7">
        <v>0.73611111111111116</v>
      </c>
      <c r="G897" s="2" t="s">
        <v>10</v>
      </c>
      <c r="H897" s="2" t="s">
        <v>211</v>
      </c>
      <c r="I897" s="2" t="s">
        <v>209</v>
      </c>
      <c r="J897" s="2">
        <v>2.8</v>
      </c>
      <c r="K897" s="2" t="s">
        <v>13</v>
      </c>
      <c r="L897" s="13">
        <f t="shared" si="69"/>
        <v>7.6388888888889728E-3</v>
      </c>
      <c r="M897" s="3">
        <f t="shared" si="70"/>
        <v>11.000000000000121</v>
      </c>
      <c r="N897" s="5">
        <f t="shared" si="68"/>
        <v>0.18333333333333332</v>
      </c>
      <c r="O897" s="4">
        <f t="shared" si="71"/>
        <v>15.272727272727273</v>
      </c>
    </row>
    <row r="898" spans="1:15" x14ac:dyDescent="0.35">
      <c r="A898" s="8">
        <v>42679</v>
      </c>
      <c r="B898" s="26" t="s">
        <v>306</v>
      </c>
      <c r="C898" s="29">
        <f t="shared" ref="C898:C961" si="72">WEEKDAY(A898)</f>
        <v>7</v>
      </c>
      <c r="D898" s="7">
        <v>0.80555555555555558</v>
      </c>
      <c r="E898" s="8">
        <v>42679</v>
      </c>
      <c r="F898" s="7">
        <v>0.81111111111111112</v>
      </c>
      <c r="G898" s="2" t="s">
        <v>10</v>
      </c>
      <c r="H898" s="2" t="s">
        <v>209</v>
      </c>
      <c r="I898" s="2" t="s">
        <v>209</v>
      </c>
      <c r="J898" s="2">
        <v>2.2000000000000002</v>
      </c>
      <c r="K898" s="2" t="s">
        <v>13</v>
      </c>
      <c r="L898" s="13">
        <f t="shared" si="69"/>
        <v>5.5555555555555358E-3</v>
      </c>
      <c r="M898" s="3">
        <f t="shared" si="70"/>
        <v>7.9999999999999716</v>
      </c>
      <c r="N898" s="5">
        <f t="shared" ref="N898:N961" si="73">(HOUR(L898)*60+MINUTE(L898))/60</f>
        <v>0.13333333333333333</v>
      </c>
      <c r="O898" s="4">
        <f t="shared" si="71"/>
        <v>16.5</v>
      </c>
    </row>
    <row r="899" spans="1:15" x14ac:dyDescent="0.35">
      <c r="A899" s="8">
        <v>42680</v>
      </c>
      <c r="B899" s="26" t="s">
        <v>306</v>
      </c>
      <c r="C899" s="29">
        <f t="shared" si="72"/>
        <v>1</v>
      </c>
      <c r="D899" s="7">
        <v>0.4513888888888889</v>
      </c>
      <c r="E899" s="8">
        <v>42680</v>
      </c>
      <c r="F899" s="7">
        <v>0.46111111111111114</v>
      </c>
      <c r="G899" s="2" t="s">
        <v>10</v>
      </c>
      <c r="H899" s="2" t="s">
        <v>209</v>
      </c>
      <c r="I899" s="2" t="s">
        <v>211</v>
      </c>
      <c r="J899" s="2">
        <v>2.4</v>
      </c>
      <c r="K899" s="2" t="s">
        <v>13</v>
      </c>
      <c r="L899" s="13">
        <f t="shared" si="69"/>
        <v>9.7222222222222432E-3</v>
      </c>
      <c r="M899" s="3">
        <f t="shared" si="70"/>
        <v>14.00000000000003</v>
      </c>
      <c r="N899" s="5">
        <f t="shared" si="73"/>
        <v>0.23333333333333334</v>
      </c>
      <c r="O899" s="4">
        <f t="shared" si="71"/>
        <v>10.285714285714285</v>
      </c>
    </row>
    <row r="900" spans="1:15" x14ac:dyDescent="0.35">
      <c r="A900" s="8">
        <v>42680</v>
      </c>
      <c r="B900" s="26" t="s">
        <v>306</v>
      </c>
      <c r="C900" s="29">
        <f t="shared" si="72"/>
        <v>1</v>
      </c>
      <c r="D900" s="7">
        <v>0.67013888888888884</v>
      </c>
      <c r="E900" s="8">
        <v>42680</v>
      </c>
      <c r="F900" s="7">
        <v>0.68194444444444446</v>
      </c>
      <c r="G900" s="2" t="s">
        <v>10</v>
      </c>
      <c r="H900" s="2" t="s">
        <v>211</v>
      </c>
      <c r="I900" s="2" t="s">
        <v>209</v>
      </c>
      <c r="J900" s="2">
        <v>2.8</v>
      </c>
      <c r="K900" s="2" t="s">
        <v>15</v>
      </c>
      <c r="L900" s="13">
        <f t="shared" ref="L900:L963" si="74">IF(F900&gt;D900,F900-D900,F900-D900+1)</f>
        <v>1.1805555555555625E-2</v>
      </c>
      <c r="M900" s="3">
        <f t="shared" si="70"/>
        <v>17.000000000000099</v>
      </c>
      <c r="N900" s="5">
        <f t="shared" si="73"/>
        <v>0.28333333333333333</v>
      </c>
      <c r="O900" s="4">
        <f t="shared" si="71"/>
        <v>9.882352941176471</v>
      </c>
    </row>
    <row r="901" spans="1:15" x14ac:dyDescent="0.35">
      <c r="A901" s="8">
        <v>42680</v>
      </c>
      <c r="B901" s="26" t="s">
        <v>306</v>
      </c>
      <c r="C901" s="29">
        <f t="shared" si="72"/>
        <v>1</v>
      </c>
      <c r="D901" s="7">
        <v>0.68541666666666667</v>
      </c>
      <c r="E901" s="8">
        <v>42680</v>
      </c>
      <c r="F901" s="7">
        <v>0.72777777777777775</v>
      </c>
      <c r="G901" s="2" t="s">
        <v>10</v>
      </c>
      <c r="H901" s="2" t="s">
        <v>208</v>
      </c>
      <c r="I901" s="2" t="s">
        <v>151</v>
      </c>
      <c r="J901" s="2">
        <v>43.9</v>
      </c>
      <c r="K901" s="2" t="s">
        <v>17</v>
      </c>
      <c r="L901" s="13">
        <f t="shared" si="74"/>
        <v>4.2361111111111072E-2</v>
      </c>
      <c r="M901" s="3">
        <f t="shared" si="70"/>
        <v>60.999999999999943</v>
      </c>
      <c r="N901" s="5">
        <f t="shared" si="73"/>
        <v>1.0166666666666666</v>
      </c>
      <c r="O901" s="4">
        <f t="shared" si="71"/>
        <v>43.180327868852459</v>
      </c>
    </row>
    <row r="902" spans="1:15" x14ac:dyDescent="0.35">
      <c r="A902" s="8">
        <v>42680</v>
      </c>
      <c r="B902" s="26" t="s">
        <v>306</v>
      </c>
      <c r="C902" s="29">
        <f t="shared" si="72"/>
        <v>1</v>
      </c>
      <c r="D902" s="7">
        <v>0.7944444444444444</v>
      </c>
      <c r="E902" s="8">
        <v>42680</v>
      </c>
      <c r="F902" s="7">
        <v>0.8</v>
      </c>
      <c r="G902" s="2" t="s">
        <v>10</v>
      </c>
      <c r="H902" s="2" t="s">
        <v>35</v>
      </c>
      <c r="I902" s="2" t="s">
        <v>196</v>
      </c>
      <c r="J902" s="2">
        <v>1.8</v>
      </c>
      <c r="K902" s="2" t="s">
        <v>13</v>
      </c>
      <c r="L902" s="13">
        <f t="shared" si="74"/>
        <v>5.5555555555556468E-3</v>
      </c>
      <c r="M902" s="3">
        <f t="shared" si="70"/>
        <v>8.0000000000001315</v>
      </c>
      <c r="N902" s="5">
        <f t="shared" si="73"/>
        <v>0.13333333333333333</v>
      </c>
      <c r="O902" s="4">
        <f t="shared" si="71"/>
        <v>13.5</v>
      </c>
    </row>
    <row r="903" spans="1:15" x14ac:dyDescent="0.35">
      <c r="A903" s="8">
        <v>42680</v>
      </c>
      <c r="B903" s="26" t="s">
        <v>306</v>
      </c>
      <c r="C903" s="29">
        <f t="shared" si="72"/>
        <v>1</v>
      </c>
      <c r="D903" s="7">
        <v>0.83750000000000002</v>
      </c>
      <c r="E903" s="8">
        <v>42680</v>
      </c>
      <c r="F903" s="7">
        <v>0.84791666666666665</v>
      </c>
      <c r="G903" s="2" t="s">
        <v>10</v>
      </c>
      <c r="H903" s="2" t="s">
        <v>196</v>
      </c>
      <c r="I903" s="2" t="s">
        <v>212</v>
      </c>
      <c r="J903" s="2">
        <v>3.3</v>
      </c>
      <c r="K903" s="2" t="s">
        <v>13</v>
      </c>
      <c r="L903" s="13">
        <f t="shared" si="74"/>
        <v>1.041666666666663E-2</v>
      </c>
      <c r="M903" s="3">
        <f t="shared" si="70"/>
        <v>14.999999999999947</v>
      </c>
      <c r="N903" s="5">
        <f t="shared" si="73"/>
        <v>0.25</v>
      </c>
      <c r="O903" s="4">
        <f t="shared" si="71"/>
        <v>13.2</v>
      </c>
    </row>
    <row r="904" spans="1:15" x14ac:dyDescent="0.35">
      <c r="A904" s="8">
        <v>42681</v>
      </c>
      <c r="B904" s="26" t="s">
        <v>306</v>
      </c>
      <c r="C904" s="29">
        <f t="shared" si="72"/>
        <v>2</v>
      </c>
      <c r="D904" s="7">
        <v>0.51944444444444449</v>
      </c>
      <c r="E904" s="8">
        <v>42681</v>
      </c>
      <c r="F904" s="7">
        <v>0.5395833333333333</v>
      </c>
      <c r="G904" s="2" t="s">
        <v>10</v>
      </c>
      <c r="H904" s="2" t="s">
        <v>151</v>
      </c>
      <c r="I904" s="2" t="s">
        <v>127</v>
      </c>
      <c r="J904" s="2">
        <v>11.8</v>
      </c>
      <c r="K904" s="2" t="s">
        <v>57</v>
      </c>
      <c r="L904" s="13">
        <f t="shared" si="74"/>
        <v>2.0138888888888817E-2</v>
      </c>
      <c r="M904" s="3">
        <f t="shared" si="70"/>
        <v>28.999999999999897</v>
      </c>
      <c r="N904" s="5">
        <f t="shared" si="73"/>
        <v>0.48333333333333334</v>
      </c>
      <c r="O904" s="4">
        <f t="shared" si="71"/>
        <v>24.413793103448278</v>
      </c>
    </row>
    <row r="905" spans="1:15" x14ac:dyDescent="0.35">
      <c r="A905" s="8">
        <v>42681</v>
      </c>
      <c r="B905" s="26" t="s">
        <v>306</v>
      </c>
      <c r="C905" s="29">
        <f t="shared" si="72"/>
        <v>2</v>
      </c>
      <c r="D905" s="7">
        <v>0.80347222222222225</v>
      </c>
      <c r="E905" s="8">
        <v>42681</v>
      </c>
      <c r="F905" s="7">
        <v>0.83125000000000004</v>
      </c>
      <c r="G905" s="2" t="s">
        <v>10</v>
      </c>
      <c r="H905" s="2" t="s">
        <v>127</v>
      </c>
      <c r="I905" s="2" t="s">
        <v>151</v>
      </c>
      <c r="J905" s="2">
        <v>13.2</v>
      </c>
      <c r="K905" s="2" t="s">
        <v>57</v>
      </c>
      <c r="L905" s="13">
        <f t="shared" si="74"/>
        <v>2.777777777777779E-2</v>
      </c>
      <c r="M905" s="3">
        <f t="shared" si="70"/>
        <v>40.000000000000014</v>
      </c>
      <c r="N905" s="5">
        <f t="shared" si="73"/>
        <v>0.66666666666666663</v>
      </c>
      <c r="O905" s="4">
        <f t="shared" si="71"/>
        <v>19.8</v>
      </c>
    </row>
    <row r="906" spans="1:15" x14ac:dyDescent="0.35">
      <c r="A906" s="8">
        <v>42682</v>
      </c>
      <c r="B906" s="26" t="s">
        <v>306</v>
      </c>
      <c r="C906" s="29">
        <f t="shared" si="72"/>
        <v>3</v>
      </c>
      <c r="D906" s="7">
        <v>0.43680555555555556</v>
      </c>
      <c r="E906" s="8">
        <v>42682</v>
      </c>
      <c r="F906" s="7">
        <v>0.45624999999999999</v>
      </c>
      <c r="G906" s="2" t="s">
        <v>10</v>
      </c>
      <c r="H906" s="2" t="s">
        <v>151</v>
      </c>
      <c r="I906" s="2" t="s">
        <v>127</v>
      </c>
      <c r="J906" s="2">
        <v>12.2</v>
      </c>
      <c r="K906" s="2" t="s">
        <v>57</v>
      </c>
      <c r="L906" s="13">
        <f t="shared" si="74"/>
        <v>1.9444444444444431E-2</v>
      </c>
      <c r="M906" s="3">
        <f t="shared" si="70"/>
        <v>27.999999999999979</v>
      </c>
      <c r="N906" s="5">
        <f t="shared" si="73"/>
        <v>0.46666666666666667</v>
      </c>
      <c r="O906" s="4">
        <f t="shared" si="71"/>
        <v>26.142857142857142</v>
      </c>
    </row>
    <row r="907" spans="1:15" x14ac:dyDescent="0.35">
      <c r="A907" s="8">
        <v>42682</v>
      </c>
      <c r="B907" s="26" t="s">
        <v>306</v>
      </c>
      <c r="C907" s="29">
        <f t="shared" si="72"/>
        <v>3</v>
      </c>
      <c r="D907" s="7">
        <v>0.51111111111111107</v>
      </c>
      <c r="E907" s="8">
        <v>42682</v>
      </c>
      <c r="F907" s="7">
        <v>0.53402777777777777</v>
      </c>
      <c r="G907" s="2" t="s">
        <v>10</v>
      </c>
      <c r="H907" s="2" t="s">
        <v>127</v>
      </c>
      <c r="I907" s="2" t="s">
        <v>151</v>
      </c>
      <c r="J907" s="2">
        <v>11.3</v>
      </c>
      <c r="K907" s="2" t="s">
        <v>15</v>
      </c>
      <c r="L907" s="13">
        <f t="shared" si="74"/>
        <v>2.2916666666666696E-2</v>
      </c>
      <c r="M907" s="3">
        <f t="shared" si="70"/>
        <v>33.000000000000043</v>
      </c>
      <c r="N907" s="5">
        <f t="shared" si="73"/>
        <v>0.55000000000000004</v>
      </c>
      <c r="O907" s="4">
        <f t="shared" si="71"/>
        <v>20.545454545454547</v>
      </c>
    </row>
    <row r="908" spans="1:15" x14ac:dyDescent="0.35">
      <c r="A908" s="8">
        <v>42682</v>
      </c>
      <c r="B908" s="26" t="s">
        <v>306</v>
      </c>
      <c r="C908" s="29">
        <f t="shared" si="72"/>
        <v>3</v>
      </c>
      <c r="D908" s="7">
        <v>0.57013888888888886</v>
      </c>
      <c r="E908" s="8">
        <v>42682</v>
      </c>
      <c r="F908" s="7">
        <v>0.58402777777777781</v>
      </c>
      <c r="G908" s="2" t="s">
        <v>10</v>
      </c>
      <c r="H908" s="2" t="s">
        <v>151</v>
      </c>
      <c r="I908" s="2" t="s">
        <v>150</v>
      </c>
      <c r="J908" s="2">
        <v>3.6</v>
      </c>
      <c r="K908" s="2" t="s">
        <v>13</v>
      </c>
      <c r="L908" s="13">
        <f t="shared" si="74"/>
        <v>1.3888888888888951E-2</v>
      </c>
      <c r="M908" s="3">
        <f t="shared" si="70"/>
        <v>20.000000000000089</v>
      </c>
      <c r="N908" s="5">
        <f t="shared" si="73"/>
        <v>0.33333333333333331</v>
      </c>
      <c r="O908" s="4">
        <f t="shared" si="71"/>
        <v>10.8</v>
      </c>
    </row>
    <row r="909" spans="1:15" x14ac:dyDescent="0.35">
      <c r="A909" s="8">
        <v>42682</v>
      </c>
      <c r="B909" s="26" t="s">
        <v>306</v>
      </c>
      <c r="C909" s="29">
        <f t="shared" si="72"/>
        <v>3</v>
      </c>
      <c r="D909" s="7">
        <v>0.68125000000000002</v>
      </c>
      <c r="E909" s="8">
        <v>42682</v>
      </c>
      <c r="F909" s="7">
        <v>0.69027777777777777</v>
      </c>
      <c r="G909" s="2" t="s">
        <v>10</v>
      </c>
      <c r="H909" s="2" t="s">
        <v>150</v>
      </c>
      <c r="I909" s="2" t="s">
        <v>151</v>
      </c>
      <c r="J909" s="2">
        <v>3</v>
      </c>
      <c r="K909" s="2" t="s">
        <v>13</v>
      </c>
      <c r="L909" s="13">
        <f t="shared" si="74"/>
        <v>9.0277777777777457E-3</v>
      </c>
      <c r="M909" s="3">
        <f t="shared" si="70"/>
        <v>12.999999999999954</v>
      </c>
      <c r="N909" s="5">
        <f t="shared" si="73"/>
        <v>0.21666666666666667</v>
      </c>
      <c r="O909" s="4">
        <f t="shared" si="71"/>
        <v>13.846153846153845</v>
      </c>
    </row>
    <row r="910" spans="1:15" x14ac:dyDescent="0.35">
      <c r="A910" s="8">
        <v>42683</v>
      </c>
      <c r="B910" s="26" t="s">
        <v>306</v>
      </c>
      <c r="C910" s="29">
        <f t="shared" si="72"/>
        <v>4</v>
      </c>
      <c r="D910" s="7">
        <v>0.54722222222222228</v>
      </c>
      <c r="E910" s="8">
        <v>42683</v>
      </c>
      <c r="F910" s="7">
        <v>0.57013888888888886</v>
      </c>
      <c r="G910" s="2" t="s">
        <v>10</v>
      </c>
      <c r="H910" s="2" t="s">
        <v>151</v>
      </c>
      <c r="I910" s="2" t="s">
        <v>127</v>
      </c>
      <c r="J910" s="2">
        <v>11.4</v>
      </c>
      <c r="K910" s="2" t="s">
        <v>13</v>
      </c>
      <c r="L910" s="13">
        <f t="shared" si="74"/>
        <v>2.2916666666666585E-2</v>
      </c>
      <c r="M910" s="3">
        <f t="shared" si="70"/>
        <v>32.999999999999886</v>
      </c>
      <c r="N910" s="5">
        <f t="shared" si="73"/>
        <v>0.55000000000000004</v>
      </c>
      <c r="O910" s="4">
        <f t="shared" si="71"/>
        <v>20.727272727272727</v>
      </c>
    </row>
    <row r="911" spans="1:15" x14ac:dyDescent="0.35">
      <c r="A911" s="8">
        <v>42683</v>
      </c>
      <c r="B911" s="26" t="s">
        <v>306</v>
      </c>
      <c r="C911" s="29">
        <f t="shared" si="72"/>
        <v>4</v>
      </c>
      <c r="D911" s="7">
        <v>0.66527777777777775</v>
      </c>
      <c r="E911" s="8">
        <v>42683</v>
      </c>
      <c r="F911" s="7">
        <v>0.6694444444444444</v>
      </c>
      <c r="G911" s="2" t="s">
        <v>10</v>
      </c>
      <c r="H911" s="2" t="s">
        <v>213</v>
      </c>
      <c r="I911" s="2" t="s">
        <v>35</v>
      </c>
      <c r="J911" s="2">
        <v>0.9</v>
      </c>
      <c r="K911" s="2" t="s">
        <v>13</v>
      </c>
      <c r="L911" s="13">
        <f t="shared" si="74"/>
        <v>4.1666666666666519E-3</v>
      </c>
      <c r="M911" s="3">
        <f t="shared" si="70"/>
        <v>5.9999999999999787</v>
      </c>
      <c r="N911" s="5">
        <f t="shared" si="73"/>
        <v>0.1</v>
      </c>
      <c r="O911" s="4">
        <f t="shared" si="71"/>
        <v>9</v>
      </c>
    </row>
    <row r="912" spans="1:15" x14ac:dyDescent="0.35">
      <c r="A912" s="8">
        <v>42683</v>
      </c>
      <c r="B912" s="26" t="s">
        <v>306</v>
      </c>
      <c r="C912" s="29">
        <f t="shared" si="72"/>
        <v>4</v>
      </c>
      <c r="D912" s="7">
        <v>0.72986111111111107</v>
      </c>
      <c r="E912" s="8">
        <v>42683</v>
      </c>
      <c r="F912" s="7">
        <v>0.75208333333333333</v>
      </c>
      <c r="G912" s="2" t="s">
        <v>10</v>
      </c>
      <c r="H912" s="2" t="s">
        <v>35</v>
      </c>
      <c r="I912" s="2" t="s">
        <v>214</v>
      </c>
      <c r="J912" s="2">
        <v>6.2</v>
      </c>
      <c r="K912" s="2" t="s">
        <v>13</v>
      </c>
      <c r="L912" s="13">
        <f t="shared" si="74"/>
        <v>2.2222222222222254E-2</v>
      </c>
      <c r="M912" s="3">
        <f t="shared" si="70"/>
        <v>32.000000000000043</v>
      </c>
      <c r="N912" s="5">
        <f t="shared" si="73"/>
        <v>0.53333333333333333</v>
      </c>
      <c r="O912" s="4">
        <f t="shared" si="71"/>
        <v>11.625</v>
      </c>
    </row>
    <row r="913" spans="1:15" x14ac:dyDescent="0.35">
      <c r="A913" s="8">
        <v>42683</v>
      </c>
      <c r="B913" s="26" t="s">
        <v>306</v>
      </c>
      <c r="C913" s="29">
        <f t="shared" si="72"/>
        <v>4</v>
      </c>
      <c r="D913" s="7">
        <v>0.75624999999999998</v>
      </c>
      <c r="E913" s="8">
        <v>42683</v>
      </c>
      <c r="F913" s="7">
        <v>0.75972222222222219</v>
      </c>
      <c r="G913" s="2" t="s">
        <v>10</v>
      </c>
      <c r="H913" s="2" t="s">
        <v>214</v>
      </c>
      <c r="I913" s="2" t="s">
        <v>215</v>
      </c>
      <c r="J913" s="2">
        <v>0.7</v>
      </c>
      <c r="K913" s="2" t="s">
        <v>13</v>
      </c>
      <c r="L913" s="13">
        <f t="shared" si="74"/>
        <v>3.4722222222222099E-3</v>
      </c>
      <c r="M913" s="3">
        <f t="shared" si="70"/>
        <v>4.9999999999999822</v>
      </c>
      <c r="N913" s="5">
        <f t="shared" si="73"/>
        <v>8.3333333333333329E-2</v>
      </c>
      <c r="O913" s="4">
        <f t="shared" si="71"/>
        <v>8.4</v>
      </c>
    </row>
    <row r="914" spans="1:15" x14ac:dyDescent="0.35">
      <c r="A914" s="8">
        <v>42683</v>
      </c>
      <c r="B914" s="26" t="s">
        <v>306</v>
      </c>
      <c r="C914" s="29">
        <f t="shared" si="72"/>
        <v>4</v>
      </c>
      <c r="D914" s="7">
        <v>0.76458333333333328</v>
      </c>
      <c r="E914" s="8">
        <v>42683</v>
      </c>
      <c r="F914" s="7">
        <v>0.77430555555555558</v>
      </c>
      <c r="G914" s="2" t="s">
        <v>10</v>
      </c>
      <c r="H914" s="2" t="s">
        <v>215</v>
      </c>
      <c r="I914" s="2" t="s">
        <v>216</v>
      </c>
      <c r="J914" s="2">
        <v>5.5</v>
      </c>
      <c r="K914" s="2" t="s">
        <v>15</v>
      </c>
      <c r="L914" s="13">
        <f t="shared" si="74"/>
        <v>9.7222222222222987E-3</v>
      </c>
      <c r="M914" s="3">
        <f t="shared" si="70"/>
        <v>14.00000000000011</v>
      </c>
      <c r="N914" s="5">
        <f t="shared" si="73"/>
        <v>0.23333333333333334</v>
      </c>
      <c r="O914" s="4">
        <f t="shared" si="71"/>
        <v>23.571428571428569</v>
      </c>
    </row>
    <row r="915" spans="1:15" x14ac:dyDescent="0.35">
      <c r="A915" s="8">
        <v>42683</v>
      </c>
      <c r="B915" s="26" t="s">
        <v>306</v>
      </c>
      <c r="C915" s="29">
        <f t="shared" si="72"/>
        <v>4</v>
      </c>
      <c r="D915" s="7">
        <v>0.77777777777777779</v>
      </c>
      <c r="E915" s="8">
        <v>42683</v>
      </c>
      <c r="F915" s="7">
        <v>0.80347222222222225</v>
      </c>
      <c r="G915" s="2" t="s">
        <v>10</v>
      </c>
      <c r="H915" s="2" t="s">
        <v>127</v>
      </c>
      <c r="I915" s="2" t="s">
        <v>149</v>
      </c>
      <c r="J915" s="2">
        <v>12.7</v>
      </c>
      <c r="K915" s="2" t="s">
        <v>17</v>
      </c>
      <c r="L915" s="13">
        <f t="shared" si="74"/>
        <v>2.5694444444444464E-2</v>
      </c>
      <c r="M915" s="3">
        <f t="shared" si="70"/>
        <v>37.000000000000028</v>
      </c>
      <c r="N915" s="5">
        <f t="shared" si="73"/>
        <v>0.6166666666666667</v>
      </c>
      <c r="O915" s="4">
        <f t="shared" si="71"/>
        <v>20.594594594594593</v>
      </c>
    </row>
    <row r="916" spans="1:15" x14ac:dyDescent="0.35">
      <c r="A916" s="8">
        <v>42683</v>
      </c>
      <c r="B916" s="26" t="s">
        <v>306</v>
      </c>
      <c r="C916" s="29">
        <f t="shared" si="72"/>
        <v>4</v>
      </c>
      <c r="D916" s="7">
        <v>0.86944444444444446</v>
      </c>
      <c r="E916" s="8">
        <v>42683</v>
      </c>
      <c r="F916" s="7">
        <v>0.87638888888888888</v>
      </c>
      <c r="G916" s="2" t="s">
        <v>10</v>
      </c>
      <c r="H916" s="2" t="s">
        <v>149</v>
      </c>
      <c r="I916" s="2" t="s">
        <v>151</v>
      </c>
      <c r="J916" s="2">
        <v>2.6</v>
      </c>
      <c r="K916" s="2" t="s">
        <v>13</v>
      </c>
      <c r="L916" s="13">
        <f t="shared" si="74"/>
        <v>6.9444444444444198E-3</v>
      </c>
      <c r="M916" s="3">
        <f t="shared" si="70"/>
        <v>9.9999999999999645</v>
      </c>
      <c r="N916" s="5">
        <f t="shared" si="73"/>
        <v>0.16666666666666666</v>
      </c>
      <c r="O916" s="4">
        <f t="shared" si="71"/>
        <v>15.600000000000001</v>
      </c>
    </row>
    <row r="917" spans="1:15" x14ac:dyDescent="0.35">
      <c r="A917" s="8">
        <v>42683</v>
      </c>
      <c r="B917" s="26" t="s">
        <v>306</v>
      </c>
      <c r="C917" s="29">
        <f t="shared" si="72"/>
        <v>4</v>
      </c>
      <c r="D917" s="7">
        <v>0.91388888888888886</v>
      </c>
      <c r="E917" s="8">
        <v>42683</v>
      </c>
      <c r="F917" s="7">
        <v>0.91805555555555551</v>
      </c>
      <c r="G917" s="2" t="s">
        <v>10</v>
      </c>
      <c r="H917" s="2" t="s">
        <v>212</v>
      </c>
      <c r="I917" s="2" t="s">
        <v>212</v>
      </c>
      <c r="J917" s="2">
        <v>1.1000000000000001</v>
      </c>
      <c r="K917" s="2" t="s">
        <v>13</v>
      </c>
      <c r="L917" s="13">
        <f t="shared" si="74"/>
        <v>4.1666666666666519E-3</v>
      </c>
      <c r="M917" s="3">
        <f t="shared" si="70"/>
        <v>5.9999999999999787</v>
      </c>
      <c r="N917" s="5">
        <f t="shared" si="73"/>
        <v>0.1</v>
      </c>
      <c r="O917" s="4">
        <f t="shared" si="71"/>
        <v>11</v>
      </c>
    </row>
    <row r="918" spans="1:15" x14ac:dyDescent="0.35">
      <c r="A918" s="8">
        <v>42684</v>
      </c>
      <c r="B918" s="26" t="s">
        <v>306</v>
      </c>
      <c r="C918" s="29">
        <f t="shared" si="72"/>
        <v>5</v>
      </c>
      <c r="D918" s="7">
        <v>0.40694444444444444</v>
      </c>
      <c r="E918" s="8">
        <v>42684</v>
      </c>
      <c r="F918" s="7">
        <v>0.42708333333333331</v>
      </c>
      <c r="G918" s="2" t="s">
        <v>10</v>
      </c>
      <c r="H918" s="2" t="s">
        <v>151</v>
      </c>
      <c r="I918" s="2" t="s">
        <v>127</v>
      </c>
      <c r="J918" s="2">
        <v>12.6</v>
      </c>
      <c r="K918" s="2" t="s">
        <v>28</v>
      </c>
      <c r="L918" s="13">
        <f t="shared" si="74"/>
        <v>2.0138888888888873E-2</v>
      </c>
      <c r="M918" s="3">
        <f t="shared" si="70"/>
        <v>28.999999999999979</v>
      </c>
      <c r="N918" s="5">
        <f t="shared" si="73"/>
        <v>0.48333333333333334</v>
      </c>
      <c r="O918" s="4">
        <f t="shared" si="71"/>
        <v>26.068965517241377</v>
      </c>
    </row>
    <row r="919" spans="1:15" x14ac:dyDescent="0.35">
      <c r="A919" s="8">
        <v>42684</v>
      </c>
      <c r="B919" s="26" t="s">
        <v>306</v>
      </c>
      <c r="C919" s="29">
        <f t="shared" si="72"/>
        <v>5</v>
      </c>
      <c r="D919" s="7">
        <v>0.43055555555555558</v>
      </c>
      <c r="E919" s="8">
        <v>42684</v>
      </c>
      <c r="F919" s="7">
        <v>0.43819444444444444</v>
      </c>
      <c r="G919" s="2" t="s">
        <v>10</v>
      </c>
      <c r="H919" s="2" t="s">
        <v>217</v>
      </c>
      <c r="I919" s="2" t="s">
        <v>194</v>
      </c>
      <c r="J919" s="2">
        <v>1.2</v>
      </c>
      <c r="K919" s="2" t="s">
        <v>13</v>
      </c>
      <c r="L919" s="13">
        <f t="shared" si="74"/>
        <v>7.6388888888888618E-3</v>
      </c>
      <c r="M919" s="3">
        <f t="shared" si="70"/>
        <v>10.999999999999961</v>
      </c>
      <c r="N919" s="5">
        <f t="shared" si="73"/>
        <v>0.18333333333333332</v>
      </c>
      <c r="O919" s="4">
        <f t="shared" si="71"/>
        <v>6.5454545454545459</v>
      </c>
    </row>
    <row r="920" spans="1:15" x14ac:dyDescent="0.35">
      <c r="A920" s="8">
        <v>42684</v>
      </c>
      <c r="B920" s="26" t="s">
        <v>306</v>
      </c>
      <c r="C920" s="29">
        <f t="shared" si="72"/>
        <v>5</v>
      </c>
      <c r="D920" s="7">
        <v>0.62291666666666667</v>
      </c>
      <c r="E920" s="8">
        <v>42684</v>
      </c>
      <c r="F920" s="7">
        <v>0.62986111111111109</v>
      </c>
      <c r="G920" s="2" t="s">
        <v>10</v>
      </c>
      <c r="H920" s="2" t="s">
        <v>194</v>
      </c>
      <c r="I920" s="2" t="s">
        <v>217</v>
      </c>
      <c r="J920" s="2">
        <v>1.1000000000000001</v>
      </c>
      <c r="K920" s="2" t="s">
        <v>13</v>
      </c>
      <c r="L920" s="13">
        <f t="shared" si="74"/>
        <v>6.9444444444444198E-3</v>
      </c>
      <c r="M920" s="3">
        <f t="shared" si="70"/>
        <v>9.9999999999999645</v>
      </c>
      <c r="N920" s="5">
        <f t="shared" si="73"/>
        <v>0.16666666666666666</v>
      </c>
      <c r="O920" s="4">
        <f t="shared" si="71"/>
        <v>6.6000000000000005</v>
      </c>
    </row>
    <row r="921" spans="1:15" x14ac:dyDescent="0.35">
      <c r="A921" s="8">
        <v>42684</v>
      </c>
      <c r="B921" s="26" t="s">
        <v>306</v>
      </c>
      <c r="C921" s="29">
        <f t="shared" si="72"/>
        <v>5</v>
      </c>
      <c r="D921" s="7">
        <v>0.63680555555555551</v>
      </c>
      <c r="E921" s="8">
        <v>42684</v>
      </c>
      <c r="F921" s="7">
        <v>0.64027777777777772</v>
      </c>
      <c r="G921" s="2" t="s">
        <v>10</v>
      </c>
      <c r="H921" s="2" t="s">
        <v>127</v>
      </c>
      <c r="I921" s="2" t="s">
        <v>149</v>
      </c>
      <c r="J921" s="2">
        <v>9.9</v>
      </c>
      <c r="K921" s="2" t="s">
        <v>28</v>
      </c>
      <c r="L921" s="13">
        <f t="shared" si="74"/>
        <v>3.4722222222222099E-3</v>
      </c>
      <c r="M921" s="3">
        <f t="shared" si="70"/>
        <v>4.9999999999999822</v>
      </c>
      <c r="N921" s="5">
        <f t="shared" si="73"/>
        <v>8.3333333333333329E-2</v>
      </c>
      <c r="O921" s="4">
        <f t="shared" si="71"/>
        <v>118.80000000000001</v>
      </c>
    </row>
    <row r="922" spans="1:15" x14ac:dyDescent="0.35">
      <c r="A922" s="8">
        <v>42684</v>
      </c>
      <c r="B922" s="26" t="s">
        <v>306</v>
      </c>
      <c r="C922" s="29">
        <f t="shared" si="72"/>
        <v>5</v>
      </c>
      <c r="D922" s="7">
        <v>0.64583333333333337</v>
      </c>
      <c r="E922" s="8">
        <v>42684</v>
      </c>
      <c r="F922" s="7">
        <v>0.66180555555555554</v>
      </c>
      <c r="G922" s="2" t="s">
        <v>10</v>
      </c>
      <c r="H922" s="2" t="s">
        <v>149</v>
      </c>
      <c r="I922" s="2" t="s">
        <v>151</v>
      </c>
      <c r="J922" s="2">
        <v>6</v>
      </c>
      <c r="K922" s="2" t="s">
        <v>15</v>
      </c>
      <c r="L922" s="13">
        <f t="shared" si="74"/>
        <v>1.5972222222222165E-2</v>
      </c>
      <c r="M922" s="3">
        <f t="shared" si="70"/>
        <v>22.999999999999918</v>
      </c>
      <c r="N922" s="5">
        <f t="shared" si="73"/>
        <v>0.38333333333333336</v>
      </c>
      <c r="O922" s="4">
        <f t="shared" si="71"/>
        <v>15.652173913043477</v>
      </c>
    </row>
    <row r="923" spans="1:15" x14ac:dyDescent="0.35">
      <c r="A923" s="8">
        <v>42684</v>
      </c>
      <c r="B923" s="26" t="s">
        <v>306</v>
      </c>
      <c r="C923" s="29">
        <f t="shared" si="72"/>
        <v>5</v>
      </c>
      <c r="D923" s="7">
        <v>0.8041666666666667</v>
      </c>
      <c r="E923" s="8">
        <v>42684</v>
      </c>
      <c r="F923" s="7">
        <v>0.80625000000000002</v>
      </c>
      <c r="G923" s="2" t="s">
        <v>10</v>
      </c>
      <c r="H923" s="2" t="s">
        <v>196</v>
      </c>
      <c r="I923" s="2" t="s">
        <v>212</v>
      </c>
      <c r="J923" s="2">
        <v>0.8</v>
      </c>
      <c r="K923" s="2" t="s">
        <v>13</v>
      </c>
      <c r="L923" s="13">
        <f t="shared" si="74"/>
        <v>2.0833333333333259E-3</v>
      </c>
      <c r="M923" s="3">
        <f t="shared" si="70"/>
        <v>2.9999999999999893</v>
      </c>
      <c r="N923" s="5">
        <f t="shared" si="73"/>
        <v>0.05</v>
      </c>
      <c r="O923" s="4">
        <f t="shared" si="71"/>
        <v>16</v>
      </c>
    </row>
    <row r="924" spans="1:15" x14ac:dyDescent="0.35">
      <c r="A924" s="8">
        <v>42685</v>
      </c>
      <c r="B924" s="26" t="s">
        <v>306</v>
      </c>
      <c r="C924" s="29">
        <f t="shared" si="72"/>
        <v>6</v>
      </c>
      <c r="D924" s="7">
        <v>0.39930555555555558</v>
      </c>
      <c r="E924" s="8">
        <v>42685</v>
      </c>
      <c r="F924" s="7">
        <v>0.43263888888888891</v>
      </c>
      <c r="G924" s="2" t="s">
        <v>10</v>
      </c>
      <c r="H924" s="2" t="s">
        <v>151</v>
      </c>
      <c r="I924" s="2" t="s">
        <v>131</v>
      </c>
      <c r="J924" s="2">
        <v>45.9</v>
      </c>
      <c r="K924" s="2" t="s">
        <v>17</v>
      </c>
      <c r="L924" s="13">
        <f t="shared" si="74"/>
        <v>3.3333333333333326E-2</v>
      </c>
      <c r="M924" s="3">
        <f t="shared" si="70"/>
        <v>47.999999999999986</v>
      </c>
      <c r="N924" s="5">
        <f t="shared" si="73"/>
        <v>0.8</v>
      </c>
      <c r="O924" s="4">
        <f t="shared" si="71"/>
        <v>57.374999999999993</v>
      </c>
    </row>
    <row r="925" spans="1:15" x14ac:dyDescent="0.35">
      <c r="A925" s="8">
        <v>42685</v>
      </c>
      <c r="B925" s="26" t="s">
        <v>306</v>
      </c>
      <c r="C925" s="29">
        <f t="shared" si="72"/>
        <v>6</v>
      </c>
      <c r="D925" s="7">
        <v>0.54027777777777775</v>
      </c>
      <c r="E925" s="8">
        <v>42685</v>
      </c>
      <c r="F925" s="7">
        <v>0.55069444444444449</v>
      </c>
      <c r="G925" s="2" t="s">
        <v>10</v>
      </c>
      <c r="H925" s="2" t="s">
        <v>131</v>
      </c>
      <c r="I925" s="2" t="s">
        <v>128</v>
      </c>
      <c r="J925" s="2">
        <v>4</v>
      </c>
      <c r="K925" s="2" t="s">
        <v>13</v>
      </c>
      <c r="L925" s="13">
        <f t="shared" si="74"/>
        <v>1.0416666666666741E-2</v>
      </c>
      <c r="M925" s="3">
        <f t="shared" si="70"/>
        <v>15.000000000000107</v>
      </c>
      <c r="N925" s="5">
        <f t="shared" si="73"/>
        <v>0.25</v>
      </c>
      <c r="O925" s="4">
        <f t="shared" si="71"/>
        <v>16</v>
      </c>
    </row>
    <row r="926" spans="1:15" x14ac:dyDescent="0.35">
      <c r="A926" s="8">
        <v>42685</v>
      </c>
      <c r="B926" s="26" t="s">
        <v>306</v>
      </c>
      <c r="C926" s="29">
        <f t="shared" si="72"/>
        <v>6</v>
      </c>
      <c r="D926" s="7">
        <v>0.59722222222222221</v>
      </c>
      <c r="E926" s="8">
        <v>42685</v>
      </c>
      <c r="F926" s="7">
        <v>0.60555555555555551</v>
      </c>
      <c r="G926" s="2" t="s">
        <v>10</v>
      </c>
      <c r="H926" s="2" t="s">
        <v>128</v>
      </c>
      <c r="I926" s="2" t="s">
        <v>131</v>
      </c>
      <c r="J926" s="2">
        <v>2.5</v>
      </c>
      <c r="K926" s="2" t="s">
        <v>13</v>
      </c>
      <c r="L926" s="13">
        <f t="shared" si="74"/>
        <v>8.3333333333333037E-3</v>
      </c>
      <c r="M926" s="3">
        <f t="shared" si="70"/>
        <v>11.999999999999957</v>
      </c>
      <c r="N926" s="5">
        <f t="shared" si="73"/>
        <v>0.2</v>
      </c>
      <c r="O926" s="4">
        <f t="shared" si="71"/>
        <v>12.5</v>
      </c>
    </row>
    <row r="927" spans="1:15" x14ac:dyDescent="0.35">
      <c r="A927" s="8">
        <v>42685</v>
      </c>
      <c r="B927" s="26" t="s">
        <v>306</v>
      </c>
      <c r="C927" s="29">
        <f t="shared" si="72"/>
        <v>6</v>
      </c>
      <c r="D927" s="7">
        <v>0.61041666666666672</v>
      </c>
      <c r="E927" s="8">
        <v>42685</v>
      </c>
      <c r="F927" s="7">
        <v>0.65694444444444444</v>
      </c>
      <c r="G927" s="2" t="s">
        <v>10</v>
      </c>
      <c r="H927" s="2" t="s">
        <v>131</v>
      </c>
      <c r="I927" s="2" t="s">
        <v>151</v>
      </c>
      <c r="J927" s="2">
        <v>36.6</v>
      </c>
      <c r="K927" s="2" t="s">
        <v>17</v>
      </c>
      <c r="L927" s="13">
        <f t="shared" si="74"/>
        <v>4.6527777777777724E-2</v>
      </c>
      <c r="M927" s="3">
        <f t="shared" si="70"/>
        <v>66.999999999999915</v>
      </c>
      <c r="N927" s="5">
        <f t="shared" si="73"/>
        <v>1.1166666666666667</v>
      </c>
      <c r="O927" s="4">
        <f t="shared" si="71"/>
        <v>32.776119402985074</v>
      </c>
    </row>
    <row r="928" spans="1:15" x14ac:dyDescent="0.35">
      <c r="A928" s="8">
        <v>42685</v>
      </c>
      <c r="B928" s="26" t="s">
        <v>306</v>
      </c>
      <c r="C928" s="29">
        <f t="shared" si="72"/>
        <v>6</v>
      </c>
      <c r="D928" s="7">
        <v>0.77083333333333337</v>
      </c>
      <c r="E928" s="8">
        <v>42685</v>
      </c>
      <c r="F928" s="7">
        <v>0.77986111111111112</v>
      </c>
      <c r="G928" s="2" t="s">
        <v>10</v>
      </c>
      <c r="H928" s="2" t="s">
        <v>212</v>
      </c>
      <c r="I928" s="2" t="s">
        <v>218</v>
      </c>
      <c r="J928" s="2">
        <v>2.9</v>
      </c>
      <c r="K928" s="2" t="s">
        <v>13</v>
      </c>
      <c r="L928" s="13">
        <f t="shared" si="74"/>
        <v>9.0277777777777457E-3</v>
      </c>
      <c r="M928" s="3">
        <f t="shared" si="70"/>
        <v>12.999999999999954</v>
      </c>
      <c r="N928" s="5">
        <f t="shared" si="73"/>
        <v>0.21666666666666667</v>
      </c>
      <c r="O928" s="4">
        <f t="shared" si="71"/>
        <v>13.384615384615383</v>
      </c>
    </row>
    <row r="929" spans="1:15" x14ac:dyDescent="0.35">
      <c r="A929" s="8">
        <v>42685</v>
      </c>
      <c r="B929" s="26" t="s">
        <v>306</v>
      </c>
      <c r="C929" s="29">
        <f t="shared" si="72"/>
        <v>6</v>
      </c>
      <c r="D929" s="7">
        <v>0.88055555555555554</v>
      </c>
      <c r="E929" s="8">
        <v>42685</v>
      </c>
      <c r="F929" s="7">
        <v>0.88749999999999996</v>
      </c>
      <c r="G929" s="2" t="s">
        <v>10</v>
      </c>
      <c r="H929" s="2" t="s">
        <v>218</v>
      </c>
      <c r="I929" s="2" t="s">
        <v>212</v>
      </c>
      <c r="J929" s="2">
        <v>2.6</v>
      </c>
      <c r="K929" s="2" t="s">
        <v>13</v>
      </c>
      <c r="L929" s="13">
        <f t="shared" si="74"/>
        <v>6.9444444444444198E-3</v>
      </c>
      <c r="M929" s="3">
        <f t="shared" si="70"/>
        <v>9.9999999999999645</v>
      </c>
      <c r="N929" s="5">
        <f t="shared" si="73"/>
        <v>0.16666666666666666</v>
      </c>
      <c r="O929" s="4">
        <f t="shared" si="71"/>
        <v>15.600000000000001</v>
      </c>
    </row>
    <row r="930" spans="1:15" x14ac:dyDescent="0.35">
      <c r="A930" s="8">
        <v>42686</v>
      </c>
      <c r="B930" s="26" t="s">
        <v>306</v>
      </c>
      <c r="C930" s="29">
        <f t="shared" si="72"/>
        <v>7</v>
      </c>
      <c r="D930" s="7">
        <v>0.43888888888888888</v>
      </c>
      <c r="E930" s="8">
        <v>42686</v>
      </c>
      <c r="F930" s="7">
        <v>0.45277777777777778</v>
      </c>
      <c r="G930" s="2" t="s">
        <v>10</v>
      </c>
      <c r="H930" s="2" t="s">
        <v>212</v>
      </c>
      <c r="I930" s="2" t="s">
        <v>219</v>
      </c>
      <c r="J930" s="2">
        <v>2.2999999999999998</v>
      </c>
      <c r="K930" s="2" t="s">
        <v>13</v>
      </c>
      <c r="L930" s="13">
        <f t="shared" si="74"/>
        <v>1.3888888888888895E-2</v>
      </c>
      <c r="M930" s="3">
        <f t="shared" si="70"/>
        <v>20.000000000000007</v>
      </c>
      <c r="N930" s="5">
        <f t="shared" si="73"/>
        <v>0.33333333333333331</v>
      </c>
      <c r="O930" s="4">
        <f t="shared" si="71"/>
        <v>6.8999999999999995</v>
      </c>
    </row>
    <row r="931" spans="1:15" x14ac:dyDescent="0.35">
      <c r="A931" s="8">
        <v>42686</v>
      </c>
      <c r="B931" s="26" t="s">
        <v>306</v>
      </c>
      <c r="C931" s="29">
        <f t="shared" si="72"/>
        <v>7</v>
      </c>
      <c r="D931" s="7">
        <v>0.4548611111111111</v>
      </c>
      <c r="E931" s="8">
        <v>42686</v>
      </c>
      <c r="F931" s="7">
        <v>0.47569444444444442</v>
      </c>
      <c r="G931" s="2" t="s">
        <v>10</v>
      </c>
      <c r="H931" s="2" t="s">
        <v>219</v>
      </c>
      <c r="I931" s="2" t="s">
        <v>35</v>
      </c>
      <c r="J931" s="2">
        <v>6.4</v>
      </c>
      <c r="K931" s="2" t="s">
        <v>13</v>
      </c>
      <c r="L931" s="13">
        <f t="shared" si="74"/>
        <v>2.0833333333333315E-2</v>
      </c>
      <c r="M931" s="3">
        <f t="shared" si="70"/>
        <v>29.999999999999972</v>
      </c>
      <c r="N931" s="5">
        <f t="shared" si="73"/>
        <v>0.5</v>
      </c>
      <c r="O931" s="4">
        <f t="shared" si="71"/>
        <v>12.8</v>
      </c>
    </row>
    <row r="932" spans="1:15" x14ac:dyDescent="0.35">
      <c r="A932" s="8">
        <v>42686</v>
      </c>
      <c r="B932" s="26" t="s">
        <v>306</v>
      </c>
      <c r="C932" s="29">
        <f t="shared" si="72"/>
        <v>7</v>
      </c>
      <c r="D932" s="7">
        <v>0.54652777777777772</v>
      </c>
      <c r="E932" s="8">
        <v>42686</v>
      </c>
      <c r="F932" s="7">
        <v>0.55208333333333337</v>
      </c>
      <c r="G932" s="2" t="s">
        <v>10</v>
      </c>
      <c r="H932" s="2" t="s">
        <v>35</v>
      </c>
      <c r="I932" s="2" t="s">
        <v>212</v>
      </c>
      <c r="J932" s="2">
        <v>1.4</v>
      </c>
      <c r="K932" s="2" t="s">
        <v>13</v>
      </c>
      <c r="L932" s="13">
        <f t="shared" si="74"/>
        <v>5.5555555555556468E-3</v>
      </c>
      <c r="M932" s="3">
        <f t="shared" si="70"/>
        <v>8.0000000000001315</v>
      </c>
      <c r="N932" s="5">
        <f t="shared" si="73"/>
        <v>0.13333333333333333</v>
      </c>
      <c r="O932" s="4">
        <f t="shared" si="71"/>
        <v>10.5</v>
      </c>
    </row>
    <row r="933" spans="1:15" x14ac:dyDescent="0.35">
      <c r="A933" s="8">
        <v>42686</v>
      </c>
      <c r="B933" s="26" t="s">
        <v>306</v>
      </c>
      <c r="C933" s="29">
        <f t="shared" si="72"/>
        <v>7</v>
      </c>
      <c r="D933" s="7">
        <v>0.57361111111111107</v>
      </c>
      <c r="E933" s="8">
        <v>42686</v>
      </c>
      <c r="F933" s="7">
        <v>0.57638888888888884</v>
      </c>
      <c r="G933" s="2" t="s">
        <v>10</v>
      </c>
      <c r="H933" s="2" t="s">
        <v>212</v>
      </c>
      <c r="I933" s="2" t="s">
        <v>196</v>
      </c>
      <c r="J933" s="2">
        <v>0.6</v>
      </c>
      <c r="K933" s="2" t="s">
        <v>13</v>
      </c>
      <c r="L933" s="13">
        <f t="shared" si="74"/>
        <v>2.7777777777777679E-3</v>
      </c>
      <c r="M933" s="3">
        <f t="shared" si="70"/>
        <v>3.9999999999999858</v>
      </c>
      <c r="N933" s="5">
        <f t="shared" si="73"/>
        <v>6.6666666666666666E-2</v>
      </c>
      <c r="O933" s="4">
        <f t="shared" si="71"/>
        <v>9</v>
      </c>
    </row>
    <row r="934" spans="1:15" x14ac:dyDescent="0.35">
      <c r="A934" s="8">
        <v>42686</v>
      </c>
      <c r="B934" s="26" t="s">
        <v>306</v>
      </c>
      <c r="C934" s="29">
        <f t="shared" si="72"/>
        <v>7</v>
      </c>
      <c r="D934" s="7">
        <v>0.59861111111111109</v>
      </c>
      <c r="E934" s="8">
        <v>42686</v>
      </c>
      <c r="F934" s="7">
        <v>0.62013888888888891</v>
      </c>
      <c r="G934" s="2" t="s">
        <v>10</v>
      </c>
      <c r="H934" s="2" t="s">
        <v>196</v>
      </c>
      <c r="I934" s="2" t="s">
        <v>219</v>
      </c>
      <c r="J934" s="2">
        <v>5.9</v>
      </c>
      <c r="K934" s="2" t="s">
        <v>15</v>
      </c>
      <c r="L934" s="13">
        <f t="shared" si="74"/>
        <v>2.1527777777777812E-2</v>
      </c>
      <c r="M934" s="3">
        <f t="shared" si="70"/>
        <v>31.00000000000005</v>
      </c>
      <c r="N934" s="5">
        <f t="shared" si="73"/>
        <v>0.51666666666666672</v>
      </c>
      <c r="O934" s="4">
        <f t="shared" si="71"/>
        <v>11.419354838709676</v>
      </c>
    </row>
    <row r="935" spans="1:15" x14ac:dyDescent="0.35">
      <c r="A935" s="8">
        <v>42686</v>
      </c>
      <c r="B935" s="26" t="s">
        <v>306</v>
      </c>
      <c r="C935" s="29">
        <f t="shared" si="72"/>
        <v>7</v>
      </c>
      <c r="D935" s="7">
        <v>0.63472222222222219</v>
      </c>
      <c r="E935" s="8">
        <v>42686</v>
      </c>
      <c r="F935" s="7">
        <v>0.63958333333333328</v>
      </c>
      <c r="G935" s="2" t="s">
        <v>10</v>
      </c>
      <c r="H935" s="2" t="s">
        <v>219</v>
      </c>
      <c r="I935" s="2" t="s">
        <v>220</v>
      </c>
      <c r="J935" s="2">
        <v>0.8</v>
      </c>
      <c r="K935" s="2" t="s">
        <v>13</v>
      </c>
      <c r="L935" s="13">
        <f t="shared" si="74"/>
        <v>4.8611111111110938E-3</v>
      </c>
      <c r="M935" s="3">
        <f t="shared" si="70"/>
        <v>6.9999999999999751</v>
      </c>
      <c r="N935" s="5">
        <f t="shared" si="73"/>
        <v>0.11666666666666667</v>
      </c>
      <c r="O935" s="4">
        <f t="shared" si="71"/>
        <v>6.8571428571428577</v>
      </c>
    </row>
    <row r="936" spans="1:15" x14ac:dyDescent="0.35">
      <c r="A936" s="8">
        <v>42686</v>
      </c>
      <c r="B936" s="26" t="s">
        <v>306</v>
      </c>
      <c r="C936" s="29">
        <f t="shared" si="72"/>
        <v>7</v>
      </c>
      <c r="D936" s="7">
        <v>0.64236111111111116</v>
      </c>
      <c r="E936" s="8">
        <v>42686</v>
      </c>
      <c r="F936" s="7">
        <v>0.65</v>
      </c>
      <c r="G936" s="2" t="s">
        <v>10</v>
      </c>
      <c r="H936" s="2" t="s">
        <v>151</v>
      </c>
      <c r="I936" s="2" t="s">
        <v>150</v>
      </c>
      <c r="J936" s="2">
        <v>1.3</v>
      </c>
      <c r="K936" s="2" t="s">
        <v>13</v>
      </c>
      <c r="L936" s="13">
        <f t="shared" si="74"/>
        <v>7.6388888888888618E-3</v>
      </c>
      <c r="M936" s="3">
        <f t="shared" si="70"/>
        <v>10.999999999999961</v>
      </c>
      <c r="N936" s="5">
        <f t="shared" si="73"/>
        <v>0.18333333333333332</v>
      </c>
      <c r="O936" s="4">
        <f t="shared" si="71"/>
        <v>7.0909090909090917</v>
      </c>
    </row>
    <row r="937" spans="1:15" x14ac:dyDescent="0.35">
      <c r="A937" s="8">
        <v>42686</v>
      </c>
      <c r="B937" s="26" t="s">
        <v>306</v>
      </c>
      <c r="C937" s="29">
        <f t="shared" si="72"/>
        <v>7</v>
      </c>
      <c r="D937" s="7">
        <v>0.65277777777777779</v>
      </c>
      <c r="E937" s="8">
        <v>42686</v>
      </c>
      <c r="F937" s="7">
        <v>0.66597222222222219</v>
      </c>
      <c r="G937" s="2" t="s">
        <v>10</v>
      </c>
      <c r="H937" s="2" t="s">
        <v>150</v>
      </c>
      <c r="I937" s="2" t="s">
        <v>151</v>
      </c>
      <c r="J937" s="2">
        <v>3.7</v>
      </c>
      <c r="K937" s="2" t="s">
        <v>14</v>
      </c>
      <c r="L937" s="13">
        <f t="shared" si="74"/>
        <v>1.3194444444444398E-2</v>
      </c>
      <c r="M937" s="3">
        <f t="shared" si="70"/>
        <v>18.999999999999932</v>
      </c>
      <c r="N937" s="5">
        <f t="shared" si="73"/>
        <v>0.31666666666666665</v>
      </c>
      <c r="O937" s="4">
        <f t="shared" si="71"/>
        <v>11.684210526315791</v>
      </c>
    </row>
    <row r="938" spans="1:15" x14ac:dyDescent="0.35">
      <c r="A938" s="8">
        <v>42687</v>
      </c>
      <c r="B938" s="26" t="s">
        <v>306</v>
      </c>
      <c r="C938" s="29">
        <f t="shared" si="72"/>
        <v>1</v>
      </c>
      <c r="D938" s="7">
        <v>0.37083333333333335</v>
      </c>
      <c r="E938" s="8">
        <v>42687</v>
      </c>
      <c r="F938" s="7">
        <v>0.37638888888888888</v>
      </c>
      <c r="G938" s="2" t="s">
        <v>10</v>
      </c>
      <c r="H938" s="2" t="s">
        <v>212</v>
      </c>
      <c r="I938" s="2" t="s">
        <v>212</v>
      </c>
      <c r="J938" s="2">
        <v>2.2999999999999998</v>
      </c>
      <c r="K938" s="2" t="s">
        <v>13</v>
      </c>
      <c r="L938" s="13">
        <f t="shared" si="74"/>
        <v>5.5555555555555358E-3</v>
      </c>
      <c r="M938" s="3">
        <f t="shared" si="70"/>
        <v>7.9999999999999716</v>
      </c>
      <c r="N938" s="5">
        <f t="shared" si="73"/>
        <v>0.13333333333333333</v>
      </c>
      <c r="O938" s="4">
        <f t="shared" si="71"/>
        <v>17.25</v>
      </c>
    </row>
    <row r="939" spans="1:15" x14ac:dyDescent="0.35">
      <c r="A939" s="8">
        <v>42687</v>
      </c>
      <c r="B939" s="26" t="s">
        <v>306</v>
      </c>
      <c r="C939" s="29">
        <f t="shared" si="72"/>
        <v>1</v>
      </c>
      <c r="D939" s="7">
        <v>0.39374999999999999</v>
      </c>
      <c r="E939" s="8">
        <v>42687</v>
      </c>
      <c r="F939" s="7">
        <v>0.41180555555555554</v>
      </c>
      <c r="G939" s="2" t="s">
        <v>10</v>
      </c>
      <c r="H939" s="2" t="s">
        <v>212</v>
      </c>
      <c r="I939" s="2" t="s">
        <v>212</v>
      </c>
      <c r="J939" s="2">
        <v>2.6</v>
      </c>
      <c r="K939" s="2" t="s">
        <v>13</v>
      </c>
      <c r="L939" s="13">
        <f t="shared" si="74"/>
        <v>1.8055555555555547E-2</v>
      </c>
      <c r="M939" s="3">
        <f t="shared" si="70"/>
        <v>25.999999999999986</v>
      </c>
      <c r="N939" s="5">
        <f t="shared" si="73"/>
        <v>0.43333333333333335</v>
      </c>
      <c r="O939" s="4">
        <f t="shared" si="71"/>
        <v>6</v>
      </c>
    </row>
    <row r="940" spans="1:15" x14ac:dyDescent="0.35">
      <c r="A940" s="8">
        <v>42687</v>
      </c>
      <c r="B940" s="26" t="s">
        <v>306</v>
      </c>
      <c r="C940" s="29">
        <f t="shared" si="72"/>
        <v>1</v>
      </c>
      <c r="D940" s="7">
        <v>0.43819444444444444</v>
      </c>
      <c r="E940" s="8">
        <v>42687</v>
      </c>
      <c r="F940" s="7">
        <v>0.44236111111111109</v>
      </c>
      <c r="G940" s="2" t="s">
        <v>10</v>
      </c>
      <c r="H940" s="2" t="s">
        <v>212</v>
      </c>
      <c r="I940" s="2" t="s">
        <v>198</v>
      </c>
      <c r="J940" s="2">
        <v>1.9</v>
      </c>
      <c r="K940" s="2" t="s">
        <v>13</v>
      </c>
      <c r="L940" s="13">
        <f t="shared" si="74"/>
        <v>4.1666666666666519E-3</v>
      </c>
      <c r="M940" s="3">
        <f t="shared" si="70"/>
        <v>5.9999999999999787</v>
      </c>
      <c r="N940" s="5">
        <f t="shared" si="73"/>
        <v>0.1</v>
      </c>
      <c r="O940" s="4">
        <f t="shared" si="71"/>
        <v>18.999999999999996</v>
      </c>
    </row>
    <row r="941" spans="1:15" x14ac:dyDescent="0.35">
      <c r="A941" s="8">
        <v>42687</v>
      </c>
      <c r="B941" s="26" t="s">
        <v>306</v>
      </c>
      <c r="C941" s="29">
        <f t="shared" si="72"/>
        <v>1</v>
      </c>
      <c r="D941" s="7">
        <v>0.46111111111111114</v>
      </c>
      <c r="E941" s="8">
        <v>42687</v>
      </c>
      <c r="F941" s="7">
        <v>0.46944444444444444</v>
      </c>
      <c r="G941" s="2" t="s">
        <v>10</v>
      </c>
      <c r="H941" s="2" t="s">
        <v>198</v>
      </c>
      <c r="I941" s="2" t="s">
        <v>196</v>
      </c>
      <c r="J941" s="2">
        <v>2.1</v>
      </c>
      <c r="K941" s="2" t="s">
        <v>13</v>
      </c>
      <c r="L941" s="13">
        <f t="shared" si="74"/>
        <v>8.3333333333333037E-3</v>
      </c>
      <c r="M941" s="3">
        <f t="shared" si="70"/>
        <v>11.999999999999957</v>
      </c>
      <c r="N941" s="5">
        <f t="shared" si="73"/>
        <v>0.2</v>
      </c>
      <c r="O941" s="4">
        <f t="shared" si="71"/>
        <v>10.5</v>
      </c>
    </row>
    <row r="942" spans="1:15" x14ac:dyDescent="0.35">
      <c r="A942" s="8">
        <v>42687</v>
      </c>
      <c r="B942" s="26" t="s">
        <v>306</v>
      </c>
      <c r="C942" s="29">
        <f t="shared" si="72"/>
        <v>1</v>
      </c>
      <c r="D942" s="7">
        <v>0.51527777777777772</v>
      </c>
      <c r="E942" s="8">
        <v>42687</v>
      </c>
      <c r="F942" s="7">
        <v>0.53541666666666665</v>
      </c>
      <c r="G942" s="2" t="s">
        <v>10</v>
      </c>
      <c r="H942" s="2" t="s">
        <v>196</v>
      </c>
      <c r="I942" s="2" t="s">
        <v>198</v>
      </c>
      <c r="J942" s="2">
        <v>4</v>
      </c>
      <c r="K942" s="2" t="s">
        <v>15</v>
      </c>
      <c r="L942" s="13">
        <f t="shared" si="74"/>
        <v>2.0138888888888928E-2</v>
      </c>
      <c r="M942" s="3">
        <f t="shared" si="70"/>
        <v>29.000000000000057</v>
      </c>
      <c r="N942" s="5">
        <f t="shared" si="73"/>
        <v>0.48333333333333334</v>
      </c>
      <c r="O942" s="4">
        <f t="shared" si="71"/>
        <v>8.2758620689655178</v>
      </c>
    </row>
    <row r="943" spans="1:15" x14ac:dyDescent="0.35">
      <c r="A943" s="8">
        <v>42687</v>
      </c>
      <c r="B943" s="26" t="s">
        <v>306</v>
      </c>
      <c r="C943" s="29">
        <f t="shared" si="72"/>
        <v>1</v>
      </c>
      <c r="D943" s="7">
        <v>0.54513888888888884</v>
      </c>
      <c r="E943" s="8">
        <v>42687</v>
      </c>
      <c r="F943" s="7">
        <v>0.5493055555555556</v>
      </c>
      <c r="G943" s="2" t="s">
        <v>10</v>
      </c>
      <c r="H943" s="2" t="s">
        <v>198</v>
      </c>
      <c r="I943" s="2" t="s">
        <v>221</v>
      </c>
      <c r="J943" s="2">
        <v>0.9</v>
      </c>
      <c r="K943" s="2" t="s">
        <v>13</v>
      </c>
      <c r="L943" s="13">
        <f t="shared" si="74"/>
        <v>4.1666666666667629E-3</v>
      </c>
      <c r="M943" s="3">
        <f t="shared" si="70"/>
        <v>6.0000000000001386</v>
      </c>
      <c r="N943" s="5">
        <f t="shared" si="73"/>
        <v>0.1</v>
      </c>
      <c r="O943" s="4">
        <f t="shared" si="71"/>
        <v>9</v>
      </c>
    </row>
    <row r="944" spans="1:15" x14ac:dyDescent="0.35">
      <c r="A944" s="8">
        <v>42687</v>
      </c>
      <c r="B944" s="26" t="s">
        <v>306</v>
      </c>
      <c r="C944" s="29">
        <f t="shared" si="72"/>
        <v>1</v>
      </c>
      <c r="D944" s="7">
        <v>0.55138888888888893</v>
      </c>
      <c r="E944" s="8">
        <v>42687</v>
      </c>
      <c r="F944" s="7">
        <v>0.5541666666666667</v>
      </c>
      <c r="G944" s="2" t="s">
        <v>10</v>
      </c>
      <c r="H944" s="2" t="s">
        <v>221</v>
      </c>
      <c r="I944" s="2" t="s">
        <v>198</v>
      </c>
      <c r="J944" s="2">
        <v>0.9</v>
      </c>
      <c r="K944" s="2" t="s">
        <v>13</v>
      </c>
      <c r="L944" s="13">
        <f t="shared" si="74"/>
        <v>2.7777777777777679E-3</v>
      </c>
      <c r="M944" s="3">
        <f t="shared" si="70"/>
        <v>3.9999999999999858</v>
      </c>
      <c r="N944" s="5">
        <f t="shared" si="73"/>
        <v>6.6666666666666666E-2</v>
      </c>
      <c r="O944" s="4">
        <f t="shared" si="71"/>
        <v>13.5</v>
      </c>
    </row>
    <row r="945" spans="1:15" x14ac:dyDescent="0.35">
      <c r="A945" s="8">
        <v>42687</v>
      </c>
      <c r="B945" s="26" t="s">
        <v>306</v>
      </c>
      <c r="C945" s="29">
        <f t="shared" si="72"/>
        <v>1</v>
      </c>
      <c r="D945" s="7">
        <v>0.60763888888888884</v>
      </c>
      <c r="E945" s="8">
        <v>42687</v>
      </c>
      <c r="F945" s="7">
        <v>0.61527777777777781</v>
      </c>
      <c r="G945" s="2" t="s">
        <v>10</v>
      </c>
      <c r="H945" s="2" t="s">
        <v>198</v>
      </c>
      <c r="I945" s="2" t="s">
        <v>212</v>
      </c>
      <c r="J945" s="2">
        <v>2.4</v>
      </c>
      <c r="K945" s="2" t="s">
        <v>13</v>
      </c>
      <c r="L945" s="13">
        <f t="shared" si="74"/>
        <v>7.6388888888889728E-3</v>
      </c>
      <c r="M945" s="3">
        <f t="shared" si="70"/>
        <v>11.000000000000121</v>
      </c>
      <c r="N945" s="5">
        <f t="shared" si="73"/>
        <v>0.18333333333333332</v>
      </c>
      <c r="O945" s="4">
        <f t="shared" si="71"/>
        <v>13.090909090909092</v>
      </c>
    </row>
    <row r="946" spans="1:15" x14ac:dyDescent="0.35">
      <c r="A946" s="8">
        <v>42687</v>
      </c>
      <c r="B946" s="26" t="s">
        <v>306</v>
      </c>
      <c r="C946" s="29">
        <f t="shared" si="72"/>
        <v>1</v>
      </c>
      <c r="D946" s="7">
        <v>0.63472222222222219</v>
      </c>
      <c r="E946" s="8">
        <v>42687</v>
      </c>
      <c r="F946" s="7">
        <v>0.64166666666666672</v>
      </c>
      <c r="G946" s="2" t="s">
        <v>10</v>
      </c>
      <c r="H946" s="2" t="s">
        <v>212</v>
      </c>
      <c r="I946" s="2" t="s">
        <v>198</v>
      </c>
      <c r="J946" s="2">
        <v>1.9</v>
      </c>
      <c r="K946" s="2" t="s">
        <v>13</v>
      </c>
      <c r="L946" s="13">
        <f t="shared" si="74"/>
        <v>6.9444444444445308E-3</v>
      </c>
      <c r="M946" s="3">
        <f t="shared" si="70"/>
        <v>10.000000000000124</v>
      </c>
      <c r="N946" s="5">
        <f t="shared" si="73"/>
        <v>0.16666666666666666</v>
      </c>
      <c r="O946" s="4">
        <f t="shared" si="71"/>
        <v>11.4</v>
      </c>
    </row>
    <row r="947" spans="1:15" x14ac:dyDescent="0.35">
      <c r="A947" s="8">
        <v>42687</v>
      </c>
      <c r="B947" s="26" t="s">
        <v>306</v>
      </c>
      <c r="C947" s="29">
        <f t="shared" si="72"/>
        <v>1</v>
      </c>
      <c r="D947" s="7">
        <v>0.65763888888888888</v>
      </c>
      <c r="E947" s="8">
        <v>42687</v>
      </c>
      <c r="F947" s="7">
        <v>0.66597222222222219</v>
      </c>
      <c r="G947" s="2" t="s">
        <v>10</v>
      </c>
      <c r="H947" s="2" t="s">
        <v>198</v>
      </c>
      <c r="I947" s="2" t="s">
        <v>212</v>
      </c>
      <c r="J947" s="2">
        <v>1.9</v>
      </c>
      <c r="K947" s="2" t="s">
        <v>13</v>
      </c>
      <c r="L947" s="13">
        <f t="shared" si="74"/>
        <v>8.3333333333333037E-3</v>
      </c>
      <c r="M947" s="3">
        <f t="shared" si="70"/>
        <v>11.999999999999957</v>
      </c>
      <c r="N947" s="5">
        <f t="shared" si="73"/>
        <v>0.2</v>
      </c>
      <c r="O947" s="4">
        <f t="shared" si="71"/>
        <v>9.4999999999999982</v>
      </c>
    </row>
    <row r="948" spans="1:15" x14ac:dyDescent="0.35">
      <c r="A948" s="8">
        <v>42688</v>
      </c>
      <c r="B948" s="26" t="s">
        <v>306</v>
      </c>
      <c r="C948" s="29">
        <f t="shared" si="72"/>
        <v>2</v>
      </c>
      <c r="D948" s="7">
        <v>0.47499999999999998</v>
      </c>
      <c r="E948" s="8">
        <v>42688</v>
      </c>
      <c r="F948" s="7">
        <v>0.50902777777777775</v>
      </c>
      <c r="G948" s="2" t="s">
        <v>10</v>
      </c>
      <c r="H948" s="2" t="s">
        <v>151</v>
      </c>
      <c r="I948" s="2" t="s">
        <v>222</v>
      </c>
      <c r="J948" s="2">
        <v>44.6</v>
      </c>
      <c r="K948" s="2" t="s">
        <v>17</v>
      </c>
      <c r="L948" s="13">
        <f t="shared" si="74"/>
        <v>3.4027777777777768E-2</v>
      </c>
      <c r="M948" s="3">
        <f t="shared" si="70"/>
        <v>48.999999999999986</v>
      </c>
      <c r="N948" s="5">
        <f t="shared" si="73"/>
        <v>0.81666666666666665</v>
      </c>
      <c r="O948" s="4">
        <f t="shared" si="71"/>
        <v>54.612244897959187</v>
      </c>
    </row>
    <row r="949" spans="1:15" x14ac:dyDescent="0.35">
      <c r="A949" s="8">
        <v>42688</v>
      </c>
      <c r="B949" s="26" t="s">
        <v>306</v>
      </c>
      <c r="C949" s="29">
        <f t="shared" si="72"/>
        <v>2</v>
      </c>
      <c r="D949" s="7">
        <v>0.56944444444444442</v>
      </c>
      <c r="E949" s="8">
        <v>42688</v>
      </c>
      <c r="F949" s="7">
        <v>0.60624999999999996</v>
      </c>
      <c r="G949" s="2" t="s">
        <v>10</v>
      </c>
      <c r="H949" s="2" t="s">
        <v>222</v>
      </c>
      <c r="I949" s="2" t="s">
        <v>151</v>
      </c>
      <c r="J949" s="2">
        <v>43.6</v>
      </c>
      <c r="K949" s="2" t="s">
        <v>17</v>
      </c>
      <c r="L949" s="13">
        <f t="shared" si="74"/>
        <v>3.6805555555555536E-2</v>
      </c>
      <c r="M949" s="3">
        <f t="shared" ref="M949:M1012" si="75">(F949-D949)*24*60</f>
        <v>52.999999999999972</v>
      </c>
      <c r="N949" s="5">
        <f t="shared" si="73"/>
        <v>0.8833333333333333</v>
      </c>
      <c r="O949" s="4">
        <f t="shared" ref="O949:O1012" si="76">J949/N949</f>
        <v>49.358490566037737</v>
      </c>
    </row>
    <row r="950" spans="1:15" x14ac:dyDescent="0.35">
      <c r="A950" s="8">
        <v>42688</v>
      </c>
      <c r="B950" s="26" t="s">
        <v>306</v>
      </c>
      <c r="C950" s="29">
        <f t="shared" si="72"/>
        <v>2</v>
      </c>
      <c r="D950" s="7">
        <v>0.64375000000000004</v>
      </c>
      <c r="E950" s="8">
        <v>42688</v>
      </c>
      <c r="F950" s="7">
        <v>0.65</v>
      </c>
      <c r="G950" s="2" t="s">
        <v>10</v>
      </c>
      <c r="H950" s="2" t="s">
        <v>151</v>
      </c>
      <c r="I950" s="2" t="s">
        <v>150</v>
      </c>
      <c r="J950" s="2">
        <v>2.5</v>
      </c>
      <c r="K950" s="2" t="s">
        <v>13</v>
      </c>
      <c r="L950" s="13">
        <f t="shared" si="74"/>
        <v>6.2499999999999778E-3</v>
      </c>
      <c r="M950" s="3">
        <f t="shared" si="75"/>
        <v>8.999999999999968</v>
      </c>
      <c r="N950" s="5">
        <f t="shared" si="73"/>
        <v>0.15</v>
      </c>
      <c r="O950" s="4">
        <f t="shared" si="76"/>
        <v>16.666666666666668</v>
      </c>
    </row>
    <row r="951" spans="1:15" x14ac:dyDescent="0.35">
      <c r="A951" s="8">
        <v>42688</v>
      </c>
      <c r="B951" s="26" t="s">
        <v>306</v>
      </c>
      <c r="C951" s="29">
        <f t="shared" si="72"/>
        <v>2</v>
      </c>
      <c r="D951" s="7">
        <v>0.84652777777777777</v>
      </c>
      <c r="E951" s="8">
        <v>42688</v>
      </c>
      <c r="F951" s="7">
        <v>0.85416666666666663</v>
      </c>
      <c r="G951" s="2" t="s">
        <v>10</v>
      </c>
      <c r="H951" s="2" t="s">
        <v>150</v>
      </c>
      <c r="I951" s="2" t="s">
        <v>151</v>
      </c>
      <c r="J951" s="2">
        <v>3.7</v>
      </c>
      <c r="K951" s="2" t="s">
        <v>14</v>
      </c>
      <c r="L951" s="13">
        <f t="shared" si="74"/>
        <v>7.6388888888888618E-3</v>
      </c>
      <c r="M951" s="3">
        <f t="shared" si="75"/>
        <v>10.999999999999961</v>
      </c>
      <c r="N951" s="5">
        <f t="shared" si="73"/>
        <v>0.18333333333333332</v>
      </c>
      <c r="O951" s="4">
        <f t="shared" si="76"/>
        <v>20.181818181818183</v>
      </c>
    </row>
    <row r="952" spans="1:15" x14ac:dyDescent="0.35">
      <c r="A952" s="8">
        <v>42689</v>
      </c>
      <c r="B952" s="26" t="s">
        <v>306</v>
      </c>
      <c r="C952" s="29">
        <f t="shared" si="72"/>
        <v>3</v>
      </c>
      <c r="D952" s="7">
        <v>0.58263888888888893</v>
      </c>
      <c r="E952" s="8">
        <v>42689</v>
      </c>
      <c r="F952" s="7">
        <v>0.58750000000000002</v>
      </c>
      <c r="G952" s="2" t="s">
        <v>10</v>
      </c>
      <c r="H952" s="2" t="s">
        <v>151</v>
      </c>
      <c r="I952" s="2" t="s">
        <v>149</v>
      </c>
      <c r="J952" s="2">
        <v>5.0999999999999996</v>
      </c>
      <c r="K952" s="2" t="s">
        <v>13</v>
      </c>
      <c r="L952" s="13">
        <f t="shared" si="74"/>
        <v>4.8611111111110938E-3</v>
      </c>
      <c r="M952" s="3">
        <f t="shared" si="75"/>
        <v>6.9999999999999751</v>
      </c>
      <c r="N952" s="5">
        <f t="shared" si="73"/>
        <v>0.11666666666666667</v>
      </c>
      <c r="O952" s="4">
        <f t="shared" si="76"/>
        <v>43.714285714285708</v>
      </c>
    </row>
    <row r="953" spans="1:15" x14ac:dyDescent="0.35">
      <c r="A953" s="8">
        <v>42689</v>
      </c>
      <c r="B953" s="26" t="s">
        <v>306</v>
      </c>
      <c r="C953" s="29">
        <f t="shared" si="72"/>
        <v>3</v>
      </c>
      <c r="D953" s="7">
        <v>0.58958333333333335</v>
      </c>
      <c r="E953" s="8">
        <v>42689</v>
      </c>
      <c r="F953" s="7">
        <v>0.60138888888888886</v>
      </c>
      <c r="G953" s="2" t="s">
        <v>10</v>
      </c>
      <c r="H953" s="2" t="s">
        <v>149</v>
      </c>
      <c r="I953" s="2" t="s">
        <v>127</v>
      </c>
      <c r="J953" s="2">
        <v>9.6999999999999993</v>
      </c>
      <c r="K953" s="2" t="s">
        <v>28</v>
      </c>
      <c r="L953" s="13">
        <f t="shared" si="74"/>
        <v>1.1805555555555514E-2</v>
      </c>
      <c r="M953" s="3">
        <f t="shared" si="75"/>
        <v>16.99999999999994</v>
      </c>
      <c r="N953" s="5">
        <f t="shared" si="73"/>
        <v>0.28333333333333333</v>
      </c>
      <c r="O953" s="4">
        <f t="shared" si="76"/>
        <v>34.235294117647058</v>
      </c>
    </row>
    <row r="954" spans="1:15" x14ac:dyDescent="0.35">
      <c r="A954" s="8">
        <v>42689</v>
      </c>
      <c r="B954" s="26" t="s">
        <v>306</v>
      </c>
      <c r="C954" s="29">
        <f t="shared" si="72"/>
        <v>3</v>
      </c>
      <c r="D954" s="7">
        <v>0.86388888888888893</v>
      </c>
      <c r="E954" s="8">
        <v>42689</v>
      </c>
      <c r="F954" s="7">
        <v>0.875</v>
      </c>
      <c r="G954" s="2" t="s">
        <v>10</v>
      </c>
      <c r="H954" s="2" t="s">
        <v>127</v>
      </c>
      <c r="I954" s="2" t="s">
        <v>151</v>
      </c>
      <c r="J954" s="2">
        <v>11.8</v>
      </c>
      <c r="K954" s="2" t="s">
        <v>28</v>
      </c>
      <c r="L954" s="13">
        <f t="shared" si="74"/>
        <v>1.1111111111111072E-2</v>
      </c>
      <c r="M954" s="3">
        <f t="shared" si="75"/>
        <v>15.999999999999943</v>
      </c>
      <c r="N954" s="5">
        <f t="shared" si="73"/>
        <v>0.26666666666666666</v>
      </c>
      <c r="O954" s="4">
        <f t="shared" si="76"/>
        <v>44.25</v>
      </c>
    </row>
    <row r="955" spans="1:15" x14ac:dyDescent="0.35">
      <c r="A955" s="8">
        <v>42690</v>
      </c>
      <c r="B955" s="26" t="s">
        <v>306</v>
      </c>
      <c r="C955" s="29">
        <f t="shared" si="72"/>
        <v>4</v>
      </c>
      <c r="D955" s="7">
        <v>0.84791666666666665</v>
      </c>
      <c r="E955" s="8">
        <v>42690</v>
      </c>
      <c r="F955" s="7">
        <v>0.8520833333333333</v>
      </c>
      <c r="G955" s="2" t="s">
        <v>10</v>
      </c>
      <c r="H955" s="2" t="s">
        <v>151</v>
      </c>
      <c r="I955" s="2" t="s">
        <v>223</v>
      </c>
      <c r="J955" s="2">
        <v>2.2999999999999998</v>
      </c>
      <c r="K955" s="2" t="s">
        <v>28</v>
      </c>
      <c r="L955" s="13">
        <f t="shared" si="74"/>
        <v>4.1666666666666519E-3</v>
      </c>
      <c r="M955" s="3">
        <f t="shared" si="75"/>
        <v>5.9999999999999787</v>
      </c>
      <c r="N955" s="5">
        <f t="shared" si="73"/>
        <v>0.1</v>
      </c>
      <c r="O955" s="4">
        <f t="shared" si="76"/>
        <v>22.999999999999996</v>
      </c>
    </row>
    <row r="956" spans="1:15" x14ac:dyDescent="0.35">
      <c r="A956" s="8">
        <v>42690</v>
      </c>
      <c r="B956" s="26" t="s">
        <v>306</v>
      </c>
      <c r="C956" s="29">
        <f t="shared" si="72"/>
        <v>4</v>
      </c>
      <c r="D956" s="7">
        <v>0.95277777777777772</v>
      </c>
      <c r="E956" s="8">
        <v>42690</v>
      </c>
      <c r="F956" s="7">
        <v>0.95972222222222225</v>
      </c>
      <c r="G956" s="2" t="s">
        <v>10</v>
      </c>
      <c r="H956" s="2" t="s">
        <v>223</v>
      </c>
      <c r="I956" s="2" t="s">
        <v>151</v>
      </c>
      <c r="J956" s="2">
        <v>3.1</v>
      </c>
      <c r="K956" s="2" t="s">
        <v>12</v>
      </c>
      <c r="L956" s="13">
        <f t="shared" si="74"/>
        <v>6.9444444444445308E-3</v>
      </c>
      <c r="M956" s="3">
        <f t="shared" si="75"/>
        <v>10.000000000000124</v>
      </c>
      <c r="N956" s="5">
        <f t="shared" si="73"/>
        <v>0.16666666666666666</v>
      </c>
      <c r="O956" s="4">
        <f t="shared" si="76"/>
        <v>18.600000000000001</v>
      </c>
    </row>
    <row r="957" spans="1:15" x14ac:dyDescent="0.35">
      <c r="A957" s="8">
        <v>42691</v>
      </c>
      <c r="B957" s="26" t="s">
        <v>306</v>
      </c>
      <c r="C957" s="29">
        <f t="shared" si="72"/>
        <v>5</v>
      </c>
      <c r="D957" s="7">
        <v>0.42569444444444443</v>
      </c>
      <c r="E957" s="8">
        <v>42691</v>
      </c>
      <c r="F957" s="7">
        <v>0.44722222222222224</v>
      </c>
      <c r="G957" s="2" t="s">
        <v>10</v>
      </c>
      <c r="H957" s="2" t="s">
        <v>151</v>
      </c>
      <c r="I957" s="2" t="s">
        <v>149</v>
      </c>
      <c r="J957" s="2">
        <v>16.3</v>
      </c>
      <c r="K957" s="2" t="s">
        <v>17</v>
      </c>
      <c r="L957" s="13">
        <f t="shared" si="74"/>
        <v>2.1527777777777812E-2</v>
      </c>
      <c r="M957" s="3">
        <f t="shared" si="75"/>
        <v>31.00000000000005</v>
      </c>
      <c r="N957" s="5">
        <f t="shared" si="73"/>
        <v>0.51666666666666672</v>
      </c>
      <c r="O957" s="4">
        <f t="shared" si="76"/>
        <v>31.548387096774192</v>
      </c>
    </row>
    <row r="958" spans="1:15" x14ac:dyDescent="0.35">
      <c r="A958" s="8">
        <v>42692</v>
      </c>
      <c r="B958" s="26" t="s">
        <v>306</v>
      </c>
      <c r="C958" s="29">
        <f t="shared" si="72"/>
        <v>6</v>
      </c>
      <c r="D958" s="7">
        <v>0.83958333333333335</v>
      </c>
      <c r="E958" s="8">
        <v>42692</v>
      </c>
      <c r="F958" s="7">
        <v>0.84652777777777777</v>
      </c>
      <c r="G958" s="2" t="s">
        <v>10</v>
      </c>
      <c r="H958" s="2" t="s">
        <v>19</v>
      </c>
      <c r="I958" s="2" t="s">
        <v>20</v>
      </c>
      <c r="J958" s="2">
        <v>3.1</v>
      </c>
      <c r="K958" s="2" t="s">
        <v>12</v>
      </c>
      <c r="L958" s="13">
        <f t="shared" si="74"/>
        <v>6.9444444444444198E-3</v>
      </c>
      <c r="M958" s="3">
        <f t="shared" si="75"/>
        <v>9.9999999999999645</v>
      </c>
      <c r="N958" s="5">
        <f t="shared" si="73"/>
        <v>0.16666666666666666</v>
      </c>
      <c r="O958" s="4">
        <f t="shared" si="76"/>
        <v>18.600000000000001</v>
      </c>
    </row>
    <row r="959" spans="1:15" x14ac:dyDescent="0.35">
      <c r="A959" s="8">
        <v>42692</v>
      </c>
      <c r="B959" s="26" t="s">
        <v>306</v>
      </c>
      <c r="C959" s="29">
        <f t="shared" si="72"/>
        <v>6</v>
      </c>
      <c r="D959" s="7">
        <v>0.89097222222222228</v>
      </c>
      <c r="E959" s="8">
        <v>42692</v>
      </c>
      <c r="F959" s="7">
        <v>0.89861111111111114</v>
      </c>
      <c r="G959" s="2" t="s">
        <v>10</v>
      </c>
      <c r="H959" s="2" t="s">
        <v>20</v>
      </c>
      <c r="I959" s="2" t="s">
        <v>19</v>
      </c>
      <c r="J959" s="2">
        <v>5.2</v>
      </c>
      <c r="K959" s="2" t="s">
        <v>12</v>
      </c>
      <c r="L959" s="13">
        <f t="shared" si="74"/>
        <v>7.6388888888888618E-3</v>
      </c>
      <c r="M959" s="3">
        <f t="shared" si="75"/>
        <v>10.999999999999961</v>
      </c>
      <c r="N959" s="5">
        <f t="shared" si="73"/>
        <v>0.18333333333333332</v>
      </c>
      <c r="O959" s="4">
        <f t="shared" si="76"/>
        <v>28.363636363636367</v>
      </c>
    </row>
    <row r="960" spans="1:15" x14ac:dyDescent="0.35">
      <c r="A960" s="8">
        <v>42692</v>
      </c>
      <c r="B960" s="26" t="s">
        <v>306</v>
      </c>
      <c r="C960" s="29">
        <f t="shared" si="72"/>
        <v>6</v>
      </c>
      <c r="D960" s="7">
        <v>0.91388888888888886</v>
      </c>
      <c r="E960" s="8">
        <v>42692</v>
      </c>
      <c r="F960" s="7">
        <v>0.93125000000000002</v>
      </c>
      <c r="G960" s="2" t="s">
        <v>10</v>
      </c>
      <c r="H960" s="2" t="s">
        <v>224</v>
      </c>
      <c r="I960" s="2" t="s">
        <v>42</v>
      </c>
      <c r="J960" s="2">
        <v>6.1</v>
      </c>
      <c r="K960" s="2" t="s">
        <v>15</v>
      </c>
      <c r="L960" s="13">
        <f t="shared" si="74"/>
        <v>1.736111111111116E-2</v>
      </c>
      <c r="M960" s="3">
        <f t="shared" si="75"/>
        <v>25.000000000000071</v>
      </c>
      <c r="N960" s="5">
        <f t="shared" si="73"/>
        <v>0.41666666666666669</v>
      </c>
      <c r="O960" s="4">
        <f t="shared" si="76"/>
        <v>14.639999999999999</v>
      </c>
    </row>
    <row r="961" spans="1:15" x14ac:dyDescent="0.35">
      <c r="A961" s="8">
        <v>42693</v>
      </c>
      <c r="B961" s="26" t="s">
        <v>306</v>
      </c>
      <c r="C961" s="29">
        <f t="shared" si="72"/>
        <v>7</v>
      </c>
      <c r="D961" s="7">
        <v>0.57708333333333328</v>
      </c>
      <c r="E961" s="8">
        <v>42693</v>
      </c>
      <c r="F961" s="7">
        <v>0.59027777777777779</v>
      </c>
      <c r="G961" s="2" t="s">
        <v>10</v>
      </c>
      <c r="H961" s="2" t="s">
        <v>19</v>
      </c>
      <c r="I961" s="2" t="s">
        <v>40</v>
      </c>
      <c r="J961" s="2">
        <v>10.3</v>
      </c>
      <c r="K961" s="2" t="s">
        <v>15</v>
      </c>
      <c r="L961" s="13">
        <f t="shared" si="74"/>
        <v>1.3194444444444509E-2</v>
      </c>
      <c r="M961" s="3">
        <f t="shared" si="75"/>
        <v>19.000000000000092</v>
      </c>
      <c r="N961" s="5">
        <f t="shared" si="73"/>
        <v>0.31666666666666665</v>
      </c>
      <c r="O961" s="4">
        <f t="shared" si="76"/>
        <v>32.526315789473685</v>
      </c>
    </row>
    <row r="962" spans="1:15" x14ac:dyDescent="0.35">
      <c r="A962" s="8">
        <v>42693</v>
      </c>
      <c r="B962" s="26" t="s">
        <v>306</v>
      </c>
      <c r="C962" s="29">
        <f t="shared" ref="C962:C1025" si="77">WEEKDAY(A962)</f>
        <v>7</v>
      </c>
      <c r="D962" s="7">
        <v>0.60416666666666663</v>
      </c>
      <c r="E962" s="8">
        <v>42693</v>
      </c>
      <c r="F962" s="7">
        <v>0.61875000000000002</v>
      </c>
      <c r="G962" s="2" t="s">
        <v>10</v>
      </c>
      <c r="H962" s="2" t="s">
        <v>40</v>
      </c>
      <c r="I962" s="2" t="s">
        <v>19</v>
      </c>
      <c r="J962" s="2">
        <v>10.5</v>
      </c>
      <c r="K962" s="2" t="s">
        <v>15</v>
      </c>
      <c r="L962" s="13">
        <f t="shared" si="74"/>
        <v>1.4583333333333393E-2</v>
      </c>
      <c r="M962" s="3">
        <f t="shared" si="75"/>
        <v>21.000000000000085</v>
      </c>
      <c r="N962" s="5">
        <f t="shared" ref="N962:N1025" si="78">(HOUR(L962)*60+MINUTE(L962))/60</f>
        <v>0.35</v>
      </c>
      <c r="O962" s="4">
        <f t="shared" si="76"/>
        <v>30.000000000000004</v>
      </c>
    </row>
    <row r="963" spans="1:15" x14ac:dyDescent="0.35">
      <c r="A963" s="8">
        <v>42693</v>
      </c>
      <c r="B963" s="26" t="s">
        <v>306</v>
      </c>
      <c r="C963" s="29">
        <f t="shared" si="77"/>
        <v>7</v>
      </c>
      <c r="D963" s="7">
        <v>0.66736111111111107</v>
      </c>
      <c r="E963" s="8">
        <v>42693</v>
      </c>
      <c r="F963" s="7">
        <v>0.67083333333333328</v>
      </c>
      <c r="G963" s="2" t="s">
        <v>10</v>
      </c>
      <c r="H963" s="2" t="s">
        <v>19</v>
      </c>
      <c r="I963" s="2" t="s">
        <v>19</v>
      </c>
      <c r="J963" s="2">
        <v>1.5</v>
      </c>
      <c r="K963" s="2" t="s">
        <v>13</v>
      </c>
      <c r="L963" s="13">
        <f t="shared" si="74"/>
        <v>3.4722222222222099E-3</v>
      </c>
      <c r="M963" s="3">
        <f t="shared" si="75"/>
        <v>4.9999999999999822</v>
      </c>
      <c r="N963" s="5">
        <f t="shared" si="78"/>
        <v>8.3333333333333329E-2</v>
      </c>
      <c r="O963" s="4">
        <f t="shared" si="76"/>
        <v>18</v>
      </c>
    </row>
    <row r="964" spans="1:15" x14ac:dyDescent="0.35">
      <c r="A964" s="8">
        <v>42693</v>
      </c>
      <c r="B964" s="26" t="s">
        <v>306</v>
      </c>
      <c r="C964" s="29">
        <f t="shared" si="77"/>
        <v>7</v>
      </c>
      <c r="D964" s="7">
        <v>0.68541666666666667</v>
      </c>
      <c r="E964" s="8">
        <v>42693</v>
      </c>
      <c r="F964" s="7">
        <v>0.69513888888888886</v>
      </c>
      <c r="G964" s="2" t="s">
        <v>10</v>
      </c>
      <c r="H964" s="2" t="s">
        <v>19</v>
      </c>
      <c r="I964" s="2" t="s">
        <v>19</v>
      </c>
      <c r="J964" s="2">
        <v>1.8</v>
      </c>
      <c r="K964" s="2" t="s">
        <v>13</v>
      </c>
      <c r="L964" s="13">
        <f t="shared" ref="L964:L1027" si="79">IF(F964&gt;D964,F964-D964,F964-D964+1)</f>
        <v>9.7222222222221877E-3</v>
      </c>
      <c r="M964" s="3">
        <f t="shared" si="75"/>
        <v>13.99999999999995</v>
      </c>
      <c r="N964" s="5">
        <f t="shared" si="78"/>
        <v>0.23333333333333334</v>
      </c>
      <c r="O964" s="4">
        <f t="shared" si="76"/>
        <v>7.7142857142857144</v>
      </c>
    </row>
    <row r="965" spans="1:15" x14ac:dyDescent="0.35">
      <c r="A965" s="8">
        <v>42693</v>
      </c>
      <c r="B965" s="26" t="s">
        <v>306</v>
      </c>
      <c r="C965" s="29">
        <f t="shared" si="77"/>
        <v>7</v>
      </c>
      <c r="D965" s="7">
        <v>0.7368055555555556</v>
      </c>
      <c r="E965" s="8">
        <v>42693</v>
      </c>
      <c r="F965" s="7">
        <v>0.74583333333333335</v>
      </c>
      <c r="G965" s="2" t="s">
        <v>10</v>
      </c>
      <c r="H965" s="2" t="s">
        <v>19</v>
      </c>
      <c r="I965" s="2" t="s">
        <v>52</v>
      </c>
      <c r="J965" s="2">
        <v>5.4</v>
      </c>
      <c r="K965" s="2" t="s">
        <v>14</v>
      </c>
      <c r="L965" s="13">
        <f t="shared" si="79"/>
        <v>9.0277777777777457E-3</v>
      </c>
      <c r="M965" s="3">
        <f t="shared" si="75"/>
        <v>12.999999999999954</v>
      </c>
      <c r="N965" s="5">
        <f t="shared" si="78"/>
        <v>0.21666666666666667</v>
      </c>
      <c r="O965" s="4">
        <f t="shared" si="76"/>
        <v>24.923076923076923</v>
      </c>
    </row>
    <row r="966" spans="1:15" x14ac:dyDescent="0.35">
      <c r="A966" s="8">
        <v>42693</v>
      </c>
      <c r="B966" s="26" t="s">
        <v>306</v>
      </c>
      <c r="C966" s="29">
        <f t="shared" si="77"/>
        <v>7</v>
      </c>
      <c r="D966" s="7">
        <v>0.88472222222222219</v>
      </c>
      <c r="E966" s="8">
        <v>42693</v>
      </c>
      <c r="F966" s="7">
        <v>0.89930555555555558</v>
      </c>
      <c r="G966" s="2" t="s">
        <v>10</v>
      </c>
      <c r="H966" s="2" t="s">
        <v>52</v>
      </c>
      <c r="I966" s="2" t="s">
        <v>19</v>
      </c>
      <c r="J966" s="2">
        <v>5.4</v>
      </c>
      <c r="K966" s="2" t="s">
        <v>17</v>
      </c>
      <c r="L966" s="13">
        <f t="shared" si="79"/>
        <v>1.4583333333333393E-2</v>
      </c>
      <c r="M966" s="3">
        <f t="shared" si="75"/>
        <v>21.000000000000085</v>
      </c>
      <c r="N966" s="5">
        <f t="shared" si="78"/>
        <v>0.35</v>
      </c>
      <c r="O966" s="4">
        <f t="shared" si="76"/>
        <v>15.428571428571431</v>
      </c>
    </row>
    <row r="967" spans="1:15" x14ac:dyDescent="0.35">
      <c r="A967" s="8">
        <v>42694</v>
      </c>
      <c r="B967" s="26" t="s">
        <v>306</v>
      </c>
      <c r="C967" s="29">
        <f t="shared" si="77"/>
        <v>1</v>
      </c>
      <c r="D967" s="7">
        <v>0.43541666666666667</v>
      </c>
      <c r="E967" s="8">
        <v>42694</v>
      </c>
      <c r="F967" s="7">
        <v>0.48055555555555557</v>
      </c>
      <c r="G967" s="2" t="s">
        <v>10</v>
      </c>
      <c r="H967" s="2" t="s">
        <v>19</v>
      </c>
      <c r="I967" s="2" t="s">
        <v>19</v>
      </c>
      <c r="J967" s="2">
        <v>39.200000000000003</v>
      </c>
      <c r="K967" s="2" t="s">
        <v>57</v>
      </c>
      <c r="L967" s="13">
        <f t="shared" si="79"/>
        <v>4.5138888888888895E-2</v>
      </c>
      <c r="M967" s="3">
        <f t="shared" si="75"/>
        <v>65.000000000000014</v>
      </c>
      <c r="N967" s="5">
        <f t="shared" si="78"/>
        <v>1.0833333333333333</v>
      </c>
      <c r="O967" s="4">
        <f t="shared" si="76"/>
        <v>36.184615384615391</v>
      </c>
    </row>
    <row r="968" spans="1:15" x14ac:dyDescent="0.35">
      <c r="A968" s="8">
        <v>42694</v>
      </c>
      <c r="B968" s="26" t="s">
        <v>306</v>
      </c>
      <c r="C968" s="29">
        <f t="shared" si="77"/>
        <v>1</v>
      </c>
      <c r="D968" s="7">
        <v>0.49861111111111112</v>
      </c>
      <c r="E968" s="8">
        <v>42694</v>
      </c>
      <c r="F968" s="7">
        <v>0.51944444444444449</v>
      </c>
      <c r="G968" s="2" t="s">
        <v>10</v>
      </c>
      <c r="H968" s="2" t="s">
        <v>19</v>
      </c>
      <c r="I968" s="2" t="s">
        <v>19</v>
      </c>
      <c r="J968" s="2">
        <v>6.4</v>
      </c>
      <c r="K968" s="2" t="s">
        <v>17</v>
      </c>
      <c r="L968" s="13">
        <f t="shared" si="79"/>
        <v>2.083333333333337E-2</v>
      </c>
      <c r="M968" s="3">
        <f t="shared" si="75"/>
        <v>30.000000000000053</v>
      </c>
      <c r="N968" s="5">
        <f t="shared" si="78"/>
        <v>0.5</v>
      </c>
      <c r="O968" s="4">
        <f t="shared" si="76"/>
        <v>12.8</v>
      </c>
    </row>
    <row r="969" spans="1:15" x14ac:dyDescent="0.35">
      <c r="A969" s="8">
        <v>42694</v>
      </c>
      <c r="B969" s="26" t="s">
        <v>306</v>
      </c>
      <c r="C969" s="29">
        <f t="shared" si="77"/>
        <v>1</v>
      </c>
      <c r="D969" s="7">
        <v>0.62361111111111112</v>
      </c>
      <c r="E969" s="8">
        <v>42694</v>
      </c>
      <c r="F969" s="7">
        <v>0.62986111111111109</v>
      </c>
      <c r="G969" s="2" t="s">
        <v>10</v>
      </c>
      <c r="H969" s="2" t="s">
        <v>19</v>
      </c>
      <c r="I969" s="2" t="s">
        <v>19</v>
      </c>
      <c r="J969" s="2">
        <v>2.7</v>
      </c>
      <c r="K969" s="2" t="s">
        <v>15</v>
      </c>
      <c r="L969" s="13">
        <f t="shared" si="79"/>
        <v>6.2499999999999778E-3</v>
      </c>
      <c r="M969" s="3">
        <f t="shared" si="75"/>
        <v>8.999999999999968</v>
      </c>
      <c r="N969" s="5">
        <f t="shared" si="78"/>
        <v>0.15</v>
      </c>
      <c r="O969" s="4">
        <f t="shared" si="76"/>
        <v>18.000000000000004</v>
      </c>
    </row>
    <row r="970" spans="1:15" x14ac:dyDescent="0.35">
      <c r="A970" s="8">
        <v>42694</v>
      </c>
      <c r="B970" s="26" t="s">
        <v>306</v>
      </c>
      <c r="C970" s="29">
        <f t="shared" si="77"/>
        <v>1</v>
      </c>
      <c r="D970" s="7">
        <v>0.73958333333333337</v>
      </c>
      <c r="E970" s="8">
        <v>42694</v>
      </c>
      <c r="F970" s="7">
        <v>0.77569444444444446</v>
      </c>
      <c r="G970" s="2" t="s">
        <v>10</v>
      </c>
      <c r="H970" s="2" t="s">
        <v>19</v>
      </c>
      <c r="I970" s="2" t="s">
        <v>19</v>
      </c>
      <c r="J970" s="2">
        <v>18.5</v>
      </c>
      <c r="K970" s="2" t="s">
        <v>14</v>
      </c>
      <c r="L970" s="13">
        <f t="shared" si="79"/>
        <v>3.6111111111111094E-2</v>
      </c>
      <c r="M970" s="3">
        <f t="shared" si="75"/>
        <v>51.999999999999972</v>
      </c>
      <c r="N970" s="5">
        <f t="shared" si="78"/>
        <v>0.8666666666666667</v>
      </c>
      <c r="O970" s="4">
        <f t="shared" si="76"/>
        <v>21.346153846153847</v>
      </c>
    </row>
    <row r="971" spans="1:15" x14ac:dyDescent="0.35">
      <c r="A971" s="8">
        <v>42695</v>
      </c>
      <c r="B971" s="26" t="s">
        <v>306</v>
      </c>
      <c r="C971" s="29">
        <f t="shared" si="77"/>
        <v>2</v>
      </c>
      <c r="D971" s="7">
        <v>0.56736111111111109</v>
      </c>
      <c r="E971" s="8">
        <v>42695</v>
      </c>
      <c r="F971" s="7">
        <v>0.5756944444444444</v>
      </c>
      <c r="G971" s="2" t="s">
        <v>10</v>
      </c>
      <c r="H971" s="2" t="s">
        <v>19</v>
      </c>
      <c r="I971" s="2" t="s">
        <v>19</v>
      </c>
      <c r="J971" s="2">
        <v>2.5</v>
      </c>
      <c r="K971" s="2" t="s">
        <v>12</v>
      </c>
      <c r="L971" s="13">
        <f t="shared" si="79"/>
        <v>8.3333333333333037E-3</v>
      </c>
      <c r="M971" s="3">
        <f t="shared" si="75"/>
        <v>11.999999999999957</v>
      </c>
      <c r="N971" s="5">
        <f t="shared" si="78"/>
        <v>0.2</v>
      </c>
      <c r="O971" s="4">
        <f t="shared" si="76"/>
        <v>12.5</v>
      </c>
    </row>
    <row r="972" spans="1:15" x14ac:dyDescent="0.35">
      <c r="A972" s="8">
        <v>42695</v>
      </c>
      <c r="B972" s="26" t="s">
        <v>306</v>
      </c>
      <c r="C972" s="29">
        <f t="shared" si="77"/>
        <v>2</v>
      </c>
      <c r="D972" s="7">
        <v>0.6069444444444444</v>
      </c>
      <c r="E972" s="8">
        <v>42695</v>
      </c>
      <c r="F972" s="7">
        <v>0.61388888888888893</v>
      </c>
      <c r="G972" s="2" t="s">
        <v>10</v>
      </c>
      <c r="H972" s="2" t="s">
        <v>19</v>
      </c>
      <c r="I972" s="2" t="s">
        <v>19</v>
      </c>
      <c r="J972" s="2">
        <v>2.1</v>
      </c>
      <c r="K972" s="2" t="s">
        <v>12</v>
      </c>
      <c r="L972" s="13">
        <f t="shared" si="79"/>
        <v>6.9444444444445308E-3</v>
      </c>
      <c r="M972" s="3">
        <f t="shared" si="75"/>
        <v>10.000000000000124</v>
      </c>
      <c r="N972" s="5">
        <f t="shared" si="78"/>
        <v>0.16666666666666666</v>
      </c>
      <c r="O972" s="4">
        <f t="shared" si="76"/>
        <v>12.600000000000001</v>
      </c>
    </row>
    <row r="973" spans="1:15" x14ac:dyDescent="0.35">
      <c r="A973" s="8">
        <v>42695</v>
      </c>
      <c r="B973" s="26" t="s">
        <v>306</v>
      </c>
      <c r="C973" s="29">
        <f t="shared" si="77"/>
        <v>2</v>
      </c>
      <c r="D973" s="7">
        <v>0.74305555555555558</v>
      </c>
      <c r="E973" s="8">
        <v>42695</v>
      </c>
      <c r="F973" s="7">
        <v>0.75277777777777777</v>
      </c>
      <c r="G973" s="2" t="s">
        <v>10</v>
      </c>
      <c r="H973" s="2" t="s">
        <v>19</v>
      </c>
      <c r="I973" s="2" t="s">
        <v>69</v>
      </c>
      <c r="J973" s="2">
        <v>6.7</v>
      </c>
      <c r="K973" s="2" t="s">
        <v>14</v>
      </c>
      <c r="L973" s="13">
        <f t="shared" si="79"/>
        <v>9.7222222222221877E-3</v>
      </c>
      <c r="M973" s="3">
        <f t="shared" si="75"/>
        <v>13.99999999999995</v>
      </c>
      <c r="N973" s="5">
        <f t="shared" si="78"/>
        <v>0.23333333333333334</v>
      </c>
      <c r="O973" s="4">
        <f t="shared" si="76"/>
        <v>28.714285714285715</v>
      </c>
    </row>
    <row r="974" spans="1:15" x14ac:dyDescent="0.35">
      <c r="A974" s="8">
        <v>42695</v>
      </c>
      <c r="B974" s="26" t="s">
        <v>306</v>
      </c>
      <c r="C974" s="29">
        <f t="shared" si="77"/>
        <v>2</v>
      </c>
      <c r="D974" s="7">
        <v>0.76249999999999996</v>
      </c>
      <c r="E974" s="8">
        <v>42695</v>
      </c>
      <c r="F974" s="7">
        <v>0.76875000000000004</v>
      </c>
      <c r="G974" s="2" t="s">
        <v>10</v>
      </c>
      <c r="H974" s="2" t="s">
        <v>69</v>
      </c>
      <c r="I974" s="2" t="s">
        <v>20</v>
      </c>
      <c r="J974" s="2">
        <v>3.5</v>
      </c>
      <c r="K974" s="2" t="s">
        <v>12</v>
      </c>
      <c r="L974" s="13">
        <f t="shared" si="79"/>
        <v>6.2500000000000888E-3</v>
      </c>
      <c r="M974" s="3">
        <f t="shared" si="75"/>
        <v>9.0000000000001279</v>
      </c>
      <c r="N974" s="5">
        <f t="shared" si="78"/>
        <v>0.15</v>
      </c>
      <c r="O974" s="4">
        <f t="shared" si="76"/>
        <v>23.333333333333336</v>
      </c>
    </row>
    <row r="975" spans="1:15" x14ac:dyDescent="0.35">
      <c r="A975" s="8">
        <v>42695</v>
      </c>
      <c r="B975" s="26" t="s">
        <v>306</v>
      </c>
      <c r="C975" s="29">
        <f t="shared" si="77"/>
        <v>2</v>
      </c>
      <c r="D975" s="7">
        <v>0.77986111111111112</v>
      </c>
      <c r="E975" s="8">
        <v>42695</v>
      </c>
      <c r="F975" s="7">
        <v>0.78541666666666665</v>
      </c>
      <c r="G975" s="2" t="s">
        <v>10</v>
      </c>
      <c r="H975" s="2" t="s">
        <v>20</v>
      </c>
      <c r="I975" s="2" t="s">
        <v>19</v>
      </c>
      <c r="J975" s="2">
        <v>3.4</v>
      </c>
      <c r="K975" s="2" t="s">
        <v>14</v>
      </c>
      <c r="L975" s="13">
        <f t="shared" si="79"/>
        <v>5.5555555555555358E-3</v>
      </c>
      <c r="M975" s="3">
        <f t="shared" si="75"/>
        <v>7.9999999999999716</v>
      </c>
      <c r="N975" s="5">
        <f t="shared" si="78"/>
        <v>0.13333333333333333</v>
      </c>
      <c r="O975" s="4">
        <f t="shared" si="76"/>
        <v>25.5</v>
      </c>
    </row>
    <row r="976" spans="1:15" x14ac:dyDescent="0.35">
      <c r="A976" s="8">
        <v>42696</v>
      </c>
      <c r="B976" s="26" t="s">
        <v>306</v>
      </c>
      <c r="C976" s="29">
        <f t="shared" si="77"/>
        <v>3</v>
      </c>
      <c r="D976" s="7">
        <v>0.6333333333333333</v>
      </c>
      <c r="E976" s="8">
        <v>42696</v>
      </c>
      <c r="F976" s="7">
        <v>0.64375000000000004</v>
      </c>
      <c r="G976" s="2" t="s">
        <v>10</v>
      </c>
      <c r="H976" s="2" t="s">
        <v>19</v>
      </c>
      <c r="I976" s="2" t="s">
        <v>19</v>
      </c>
      <c r="J976" s="2">
        <v>5.5</v>
      </c>
      <c r="K976" s="2" t="s">
        <v>15</v>
      </c>
      <c r="L976" s="13">
        <f t="shared" si="79"/>
        <v>1.0416666666666741E-2</v>
      </c>
      <c r="M976" s="3">
        <f t="shared" si="75"/>
        <v>15.000000000000107</v>
      </c>
      <c r="N976" s="5">
        <f t="shared" si="78"/>
        <v>0.25</v>
      </c>
      <c r="O976" s="4">
        <f t="shared" si="76"/>
        <v>22</v>
      </c>
    </row>
    <row r="977" spans="1:15" x14ac:dyDescent="0.35">
      <c r="A977" s="8">
        <v>42696</v>
      </c>
      <c r="B977" s="26" t="s">
        <v>306</v>
      </c>
      <c r="C977" s="29">
        <f t="shared" si="77"/>
        <v>3</v>
      </c>
      <c r="D977" s="7">
        <v>0.64652777777777781</v>
      </c>
      <c r="E977" s="8">
        <v>42696</v>
      </c>
      <c r="F977" s="7">
        <v>0.65555555555555556</v>
      </c>
      <c r="G977" s="2" t="s">
        <v>10</v>
      </c>
      <c r="H977" s="2" t="s">
        <v>19</v>
      </c>
      <c r="I977" s="2" t="s">
        <v>19</v>
      </c>
      <c r="J977" s="2">
        <v>4.0999999999999996</v>
      </c>
      <c r="K977" s="2" t="s">
        <v>15</v>
      </c>
      <c r="L977" s="13">
        <f t="shared" si="79"/>
        <v>9.0277777777777457E-3</v>
      </c>
      <c r="M977" s="3">
        <f t="shared" si="75"/>
        <v>12.999999999999954</v>
      </c>
      <c r="N977" s="5">
        <f t="shared" si="78"/>
        <v>0.21666666666666667</v>
      </c>
      <c r="O977" s="4">
        <f t="shared" si="76"/>
        <v>18.92307692307692</v>
      </c>
    </row>
    <row r="978" spans="1:15" x14ac:dyDescent="0.35">
      <c r="A978" s="8">
        <v>42696</v>
      </c>
      <c r="B978" s="26" t="s">
        <v>306</v>
      </c>
      <c r="C978" s="29">
        <f t="shared" si="77"/>
        <v>3</v>
      </c>
      <c r="D978" s="7">
        <v>0.66041666666666665</v>
      </c>
      <c r="E978" s="8">
        <v>42696</v>
      </c>
      <c r="F978" s="7">
        <v>0.69652777777777775</v>
      </c>
      <c r="G978" s="2" t="s">
        <v>10</v>
      </c>
      <c r="H978" s="2" t="s">
        <v>19</v>
      </c>
      <c r="I978" s="2" t="s">
        <v>19</v>
      </c>
      <c r="J978" s="2">
        <v>12.7</v>
      </c>
      <c r="K978" s="2" t="s">
        <v>17</v>
      </c>
      <c r="L978" s="13">
        <f t="shared" si="79"/>
        <v>3.6111111111111094E-2</v>
      </c>
      <c r="M978" s="3">
        <f t="shared" si="75"/>
        <v>51.999999999999972</v>
      </c>
      <c r="N978" s="5">
        <f t="shared" si="78"/>
        <v>0.8666666666666667</v>
      </c>
      <c r="O978" s="4">
        <f t="shared" si="76"/>
        <v>14.653846153846153</v>
      </c>
    </row>
    <row r="979" spans="1:15" x14ac:dyDescent="0.35">
      <c r="A979" s="8">
        <v>42696</v>
      </c>
      <c r="B979" s="26" t="s">
        <v>306</v>
      </c>
      <c r="C979" s="29">
        <f t="shared" si="77"/>
        <v>3</v>
      </c>
      <c r="D979" s="7">
        <v>0.76249999999999996</v>
      </c>
      <c r="E979" s="8">
        <v>42696</v>
      </c>
      <c r="F979" s="7">
        <v>0.76944444444444449</v>
      </c>
      <c r="G979" s="2" t="s">
        <v>10</v>
      </c>
      <c r="H979" s="2" t="s">
        <v>19</v>
      </c>
      <c r="I979" s="2" t="s">
        <v>20</v>
      </c>
      <c r="J979" s="2">
        <v>3</v>
      </c>
      <c r="K979" s="2" t="s">
        <v>12</v>
      </c>
      <c r="L979" s="13">
        <f t="shared" si="79"/>
        <v>6.9444444444445308E-3</v>
      </c>
      <c r="M979" s="3">
        <f t="shared" si="75"/>
        <v>10.000000000000124</v>
      </c>
      <c r="N979" s="5">
        <f t="shared" si="78"/>
        <v>0.16666666666666666</v>
      </c>
      <c r="O979" s="4">
        <f t="shared" si="76"/>
        <v>18</v>
      </c>
    </row>
    <row r="980" spans="1:15" x14ac:dyDescent="0.35">
      <c r="A980" s="8">
        <v>42696</v>
      </c>
      <c r="B980" s="26" t="s">
        <v>306</v>
      </c>
      <c r="C980" s="29">
        <f t="shared" si="77"/>
        <v>3</v>
      </c>
      <c r="D980" s="7">
        <v>0.87638888888888888</v>
      </c>
      <c r="E980" s="8">
        <v>42696</v>
      </c>
      <c r="F980" s="7">
        <v>0.88472222222222219</v>
      </c>
      <c r="G980" s="2" t="s">
        <v>10</v>
      </c>
      <c r="H980" s="2" t="s">
        <v>20</v>
      </c>
      <c r="I980" s="2" t="s">
        <v>19</v>
      </c>
      <c r="J980" s="2">
        <v>3.5</v>
      </c>
      <c r="K980" s="2" t="s">
        <v>17</v>
      </c>
      <c r="L980" s="13">
        <f t="shared" si="79"/>
        <v>8.3333333333333037E-3</v>
      </c>
      <c r="M980" s="3">
        <f t="shared" si="75"/>
        <v>11.999999999999957</v>
      </c>
      <c r="N980" s="5">
        <f t="shared" si="78"/>
        <v>0.2</v>
      </c>
      <c r="O980" s="4">
        <f t="shared" si="76"/>
        <v>17.5</v>
      </c>
    </row>
    <row r="981" spans="1:15" x14ac:dyDescent="0.35">
      <c r="A981" s="8">
        <v>42697</v>
      </c>
      <c r="B981" s="26" t="s">
        <v>306</v>
      </c>
      <c r="C981" s="29">
        <f t="shared" si="77"/>
        <v>4</v>
      </c>
      <c r="D981" s="7">
        <v>0.64861111111111114</v>
      </c>
      <c r="E981" s="8">
        <v>42697</v>
      </c>
      <c r="F981" s="7">
        <v>0.65972222222222221</v>
      </c>
      <c r="G981" s="2" t="s">
        <v>10</v>
      </c>
      <c r="H981" s="2" t="s">
        <v>19</v>
      </c>
      <c r="I981" s="2" t="s">
        <v>19</v>
      </c>
      <c r="J981" s="2">
        <v>5.9</v>
      </c>
      <c r="K981" s="2" t="s">
        <v>12</v>
      </c>
      <c r="L981" s="13">
        <f t="shared" si="79"/>
        <v>1.1111111111111072E-2</v>
      </c>
      <c r="M981" s="3">
        <f t="shared" si="75"/>
        <v>15.999999999999943</v>
      </c>
      <c r="N981" s="5">
        <f t="shared" si="78"/>
        <v>0.26666666666666666</v>
      </c>
      <c r="O981" s="4">
        <f t="shared" si="76"/>
        <v>22.125</v>
      </c>
    </row>
    <row r="982" spans="1:15" x14ac:dyDescent="0.35">
      <c r="A982" s="8">
        <v>42697</v>
      </c>
      <c r="B982" s="26" t="s">
        <v>306</v>
      </c>
      <c r="C982" s="29">
        <f t="shared" si="77"/>
        <v>4</v>
      </c>
      <c r="D982" s="7">
        <v>0.6791666666666667</v>
      </c>
      <c r="E982" s="8">
        <v>42697</v>
      </c>
      <c r="F982" s="7">
        <v>0.68680555555555556</v>
      </c>
      <c r="G982" s="2" t="s">
        <v>10</v>
      </c>
      <c r="H982" s="2" t="s">
        <v>19</v>
      </c>
      <c r="I982" s="2" t="s">
        <v>19</v>
      </c>
      <c r="J982" s="2">
        <v>1.9</v>
      </c>
      <c r="K982" s="2" t="s">
        <v>13</v>
      </c>
      <c r="L982" s="13">
        <f t="shared" si="79"/>
        <v>7.6388888888888618E-3</v>
      </c>
      <c r="M982" s="3">
        <f t="shared" si="75"/>
        <v>10.999999999999961</v>
      </c>
      <c r="N982" s="5">
        <f t="shared" si="78"/>
        <v>0.18333333333333332</v>
      </c>
      <c r="O982" s="4">
        <f t="shared" si="76"/>
        <v>10.363636363636363</v>
      </c>
    </row>
    <row r="983" spans="1:15" x14ac:dyDescent="0.35">
      <c r="A983" s="8">
        <v>42697</v>
      </c>
      <c r="B983" s="26" t="s">
        <v>306</v>
      </c>
      <c r="C983" s="29">
        <f t="shared" si="77"/>
        <v>4</v>
      </c>
      <c r="D983" s="7">
        <v>0.7006944444444444</v>
      </c>
      <c r="E983" s="8">
        <v>42697</v>
      </c>
      <c r="F983" s="7">
        <v>0.70833333333333337</v>
      </c>
      <c r="G983" s="2" t="s">
        <v>10</v>
      </c>
      <c r="H983" s="2" t="s">
        <v>19</v>
      </c>
      <c r="I983" s="2" t="s">
        <v>19</v>
      </c>
      <c r="J983" s="2">
        <v>3.3</v>
      </c>
      <c r="K983" s="2" t="s">
        <v>13</v>
      </c>
      <c r="L983" s="13">
        <f t="shared" si="79"/>
        <v>7.6388888888889728E-3</v>
      </c>
      <c r="M983" s="3">
        <f t="shared" si="75"/>
        <v>11.000000000000121</v>
      </c>
      <c r="N983" s="5">
        <f t="shared" si="78"/>
        <v>0.18333333333333332</v>
      </c>
      <c r="O983" s="4">
        <f t="shared" si="76"/>
        <v>18</v>
      </c>
    </row>
    <row r="984" spans="1:15" x14ac:dyDescent="0.35">
      <c r="A984" s="8">
        <v>42697</v>
      </c>
      <c r="B984" s="26" t="s">
        <v>306</v>
      </c>
      <c r="C984" s="29">
        <f t="shared" si="77"/>
        <v>4</v>
      </c>
      <c r="D984" s="7">
        <v>0.77569444444444446</v>
      </c>
      <c r="E984" s="8">
        <v>42697</v>
      </c>
      <c r="F984" s="7">
        <v>0.78263888888888888</v>
      </c>
      <c r="G984" s="2" t="s">
        <v>10</v>
      </c>
      <c r="H984" s="2" t="s">
        <v>19</v>
      </c>
      <c r="I984" s="2" t="s">
        <v>19</v>
      </c>
      <c r="J984" s="2">
        <v>1.3</v>
      </c>
      <c r="K984" s="2" t="s">
        <v>13</v>
      </c>
      <c r="L984" s="13">
        <f t="shared" si="79"/>
        <v>6.9444444444444198E-3</v>
      </c>
      <c r="M984" s="3">
        <f t="shared" si="75"/>
        <v>9.9999999999999645</v>
      </c>
      <c r="N984" s="5">
        <f t="shared" si="78"/>
        <v>0.16666666666666666</v>
      </c>
      <c r="O984" s="4">
        <f t="shared" si="76"/>
        <v>7.8000000000000007</v>
      </c>
    </row>
    <row r="985" spans="1:15" x14ac:dyDescent="0.35">
      <c r="A985" s="8">
        <v>42699</v>
      </c>
      <c r="B985" s="26" t="s">
        <v>306</v>
      </c>
      <c r="C985" s="29">
        <f t="shared" si="77"/>
        <v>6</v>
      </c>
      <c r="D985" s="7">
        <v>0.4909722222222222</v>
      </c>
      <c r="E985" s="8">
        <v>42699</v>
      </c>
      <c r="F985" s="7">
        <v>0.50277777777777777</v>
      </c>
      <c r="G985" s="2" t="s">
        <v>10</v>
      </c>
      <c r="H985" s="2" t="s">
        <v>19</v>
      </c>
      <c r="I985" s="2" t="s">
        <v>40</v>
      </c>
      <c r="J985" s="2">
        <v>10.3</v>
      </c>
      <c r="K985" s="2" t="s">
        <v>15</v>
      </c>
      <c r="L985" s="13">
        <f t="shared" si="79"/>
        <v>1.1805555555555569E-2</v>
      </c>
      <c r="M985" s="3">
        <f t="shared" si="75"/>
        <v>17.000000000000021</v>
      </c>
      <c r="N985" s="5">
        <f t="shared" si="78"/>
        <v>0.28333333333333333</v>
      </c>
      <c r="O985" s="4">
        <f t="shared" si="76"/>
        <v>36.352941176470594</v>
      </c>
    </row>
    <row r="986" spans="1:15" x14ac:dyDescent="0.35">
      <c r="A986" s="8">
        <v>42699</v>
      </c>
      <c r="B986" s="26" t="s">
        <v>306</v>
      </c>
      <c r="C986" s="29">
        <f t="shared" si="77"/>
        <v>6</v>
      </c>
      <c r="D986" s="7">
        <v>0.55069444444444449</v>
      </c>
      <c r="E986" s="8">
        <v>42699</v>
      </c>
      <c r="F986" s="7">
        <v>0.56319444444444444</v>
      </c>
      <c r="G986" s="2" t="s">
        <v>10</v>
      </c>
      <c r="H986" s="2" t="s">
        <v>40</v>
      </c>
      <c r="I986" s="2" t="s">
        <v>19</v>
      </c>
      <c r="J986" s="2">
        <v>11.1</v>
      </c>
      <c r="K986" s="2" t="s">
        <v>15</v>
      </c>
      <c r="L986" s="13">
        <f t="shared" si="79"/>
        <v>1.2499999999999956E-2</v>
      </c>
      <c r="M986" s="3">
        <f t="shared" si="75"/>
        <v>17.999999999999936</v>
      </c>
      <c r="N986" s="5">
        <f t="shared" si="78"/>
        <v>0.3</v>
      </c>
      <c r="O986" s="4">
        <f t="shared" si="76"/>
        <v>37</v>
      </c>
    </row>
    <row r="987" spans="1:15" x14ac:dyDescent="0.35">
      <c r="A987" s="8">
        <v>42700</v>
      </c>
      <c r="B987" s="26" t="s">
        <v>306</v>
      </c>
      <c r="C987" s="29">
        <f t="shared" si="77"/>
        <v>7</v>
      </c>
      <c r="D987" s="7">
        <v>0.66249999999999998</v>
      </c>
      <c r="E987" s="8">
        <v>42700</v>
      </c>
      <c r="F987" s="7">
        <v>0.66597222222222219</v>
      </c>
      <c r="G987" s="2" t="s">
        <v>10</v>
      </c>
      <c r="H987" s="2" t="s">
        <v>19</v>
      </c>
      <c r="I987" s="2" t="s">
        <v>19</v>
      </c>
      <c r="J987" s="2">
        <v>1.4</v>
      </c>
      <c r="K987" s="2" t="s">
        <v>13</v>
      </c>
      <c r="L987" s="13">
        <f t="shared" si="79"/>
        <v>3.4722222222222099E-3</v>
      </c>
      <c r="M987" s="3">
        <f t="shared" si="75"/>
        <v>4.9999999999999822</v>
      </c>
      <c r="N987" s="5">
        <f t="shared" si="78"/>
        <v>8.3333333333333329E-2</v>
      </c>
      <c r="O987" s="4">
        <f t="shared" si="76"/>
        <v>16.8</v>
      </c>
    </row>
    <row r="988" spans="1:15" x14ac:dyDescent="0.35">
      <c r="A988" s="8">
        <v>42700</v>
      </c>
      <c r="B988" s="26" t="s">
        <v>306</v>
      </c>
      <c r="C988" s="29">
        <f t="shared" si="77"/>
        <v>7</v>
      </c>
      <c r="D988" s="7">
        <v>0.70833333333333337</v>
      </c>
      <c r="E988" s="8">
        <v>42700</v>
      </c>
      <c r="F988" s="7">
        <v>0.71666666666666667</v>
      </c>
      <c r="G988" s="2" t="s">
        <v>10</v>
      </c>
      <c r="H988" s="2" t="s">
        <v>19</v>
      </c>
      <c r="I988" s="2" t="s">
        <v>52</v>
      </c>
      <c r="J988" s="2">
        <v>5.0999999999999996</v>
      </c>
      <c r="K988" s="2" t="s">
        <v>15</v>
      </c>
      <c r="L988" s="13">
        <f t="shared" si="79"/>
        <v>8.3333333333333037E-3</v>
      </c>
      <c r="M988" s="3">
        <f t="shared" si="75"/>
        <v>11.999999999999957</v>
      </c>
      <c r="N988" s="5">
        <f t="shared" si="78"/>
        <v>0.2</v>
      </c>
      <c r="O988" s="4">
        <f t="shared" si="76"/>
        <v>25.499999999999996</v>
      </c>
    </row>
    <row r="989" spans="1:15" x14ac:dyDescent="0.35">
      <c r="A989" s="8">
        <v>42700</v>
      </c>
      <c r="B989" s="26" t="s">
        <v>306</v>
      </c>
      <c r="C989" s="29">
        <f t="shared" si="77"/>
        <v>7</v>
      </c>
      <c r="D989" s="7">
        <v>0.73333333333333328</v>
      </c>
      <c r="E989" s="8">
        <v>42700</v>
      </c>
      <c r="F989" s="7">
        <v>0.74722222222222223</v>
      </c>
      <c r="G989" s="2" t="s">
        <v>10</v>
      </c>
      <c r="H989" s="2" t="s">
        <v>52</v>
      </c>
      <c r="I989" s="2" t="s">
        <v>116</v>
      </c>
      <c r="J989" s="2">
        <v>9</v>
      </c>
      <c r="K989" s="2" t="s">
        <v>15</v>
      </c>
      <c r="L989" s="13">
        <f t="shared" si="79"/>
        <v>1.3888888888888951E-2</v>
      </c>
      <c r="M989" s="3">
        <f t="shared" si="75"/>
        <v>20.000000000000089</v>
      </c>
      <c r="N989" s="5">
        <f t="shared" si="78"/>
        <v>0.33333333333333331</v>
      </c>
      <c r="O989" s="4">
        <f t="shared" si="76"/>
        <v>27</v>
      </c>
    </row>
    <row r="990" spans="1:15" x14ac:dyDescent="0.35">
      <c r="A990" s="8">
        <v>42700</v>
      </c>
      <c r="B990" s="26" t="s">
        <v>306</v>
      </c>
      <c r="C990" s="29">
        <f t="shared" si="77"/>
        <v>7</v>
      </c>
      <c r="D990" s="7">
        <v>0.77013888888888893</v>
      </c>
      <c r="E990" s="8">
        <v>42700</v>
      </c>
      <c r="F990" s="7">
        <v>0.7944444444444444</v>
      </c>
      <c r="G990" s="2" t="s">
        <v>10</v>
      </c>
      <c r="H990" s="2" t="s">
        <v>116</v>
      </c>
      <c r="I990" s="2" t="s">
        <v>19</v>
      </c>
      <c r="J990" s="2">
        <v>13.3</v>
      </c>
      <c r="K990" s="2" t="s">
        <v>57</v>
      </c>
      <c r="L990" s="13">
        <f t="shared" si="79"/>
        <v>2.4305555555555469E-2</v>
      </c>
      <c r="M990" s="3">
        <f t="shared" si="75"/>
        <v>34.999999999999872</v>
      </c>
      <c r="N990" s="5">
        <f t="shared" si="78"/>
        <v>0.58333333333333337</v>
      </c>
      <c r="O990" s="4">
        <f t="shared" si="76"/>
        <v>22.8</v>
      </c>
    </row>
    <row r="991" spans="1:15" x14ac:dyDescent="0.35">
      <c r="A991" s="8">
        <v>42700</v>
      </c>
      <c r="B991" s="26" t="s">
        <v>306</v>
      </c>
      <c r="C991" s="29">
        <f t="shared" si="77"/>
        <v>7</v>
      </c>
      <c r="D991" s="7">
        <v>0.82430555555555551</v>
      </c>
      <c r="E991" s="8">
        <v>42700</v>
      </c>
      <c r="F991" s="7">
        <v>0.82916666666666672</v>
      </c>
      <c r="G991" s="2" t="s">
        <v>10</v>
      </c>
      <c r="H991" s="2" t="s">
        <v>19</v>
      </c>
      <c r="I991" s="2" t="s">
        <v>19</v>
      </c>
      <c r="J991" s="2">
        <v>2.5</v>
      </c>
      <c r="K991" s="2" t="s">
        <v>14</v>
      </c>
      <c r="L991" s="13">
        <f t="shared" si="79"/>
        <v>4.8611111111112049E-3</v>
      </c>
      <c r="M991" s="3">
        <f t="shared" si="75"/>
        <v>7.000000000000135</v>
      </c>
      <c r="N991" s="5">
        <f t="shared" si="78"/>
        <v>0.11666666666666667</v>
      </c>
      <c r="O991" s="4">
        <f t="shared" si="76"/>
        <v>21.428571428571427</v>
      </c>
    </row>
    <row r="992" spans="1:15" x14ac:dyDescent="0.35">
      <c r="A992" s="8">
        <v>42701</v>
      </c>
      <c r="B992" s="26" t="s">
        <v>306</v>
      </c>
      <c r="C992" s="29">
        <f t="shared" si="77"/>
        <v>1</v>
      </c>
      <c r="D992" s="7">
        <v>0.66597222222222219</v>
      </c>
      <c r="E992" s="8">
        <v>42701</v>
      </c>
      <c r="F992" s="7">
        <v>0.67083333333333328</v>
      </c>
      <c r="G992" s="2" t="s">
        <v>10</v>
      </c>
      <c r="H992" s="2" t="s">
        <v>19</v>
      </c>
      <c r="I992" s="2" t="s">
        <v>20</v>
      </c>
      <c r="J992" s="2">
        <v>3.3</v>
      </c>
      <c r="K992" s="2" t="s">
        <v>12</v>
      </c>
      <c r="L992" s="13">
        <f t="shared" si="79"/>
        <v>4.8611111111110938E-3</v>
      </c>
      <c r="M992" s="3">
        <f t="shared" si="75"/>
        <v>6.9999999999999751</v>
      </c>
      <c r="N992" s="5">
        <f t="shared" si="78"/>
        <v>0.11666666666666667</v>
      </c>
      <c r="O992" s="4">
        <f t="shared" si="76"/>
        <v>28.285714285714285</v>
      </c>
    </row>
    <row r="993" spans="1:15" x14ac:dyDescent="0.35">
      <c r="A993" s="8">
        <v>42701</v>
      </c>
      <c r="B993" s="26" t="s">
        <v>306</v>
      </c>
      <c r="C993" s="29">
        <f t="shared" si="77"/>
        <v>1</v>
      </c>
      <c r="D993" s="7">
        <v>0.78819444444444442</v>
      </c>
      <c r="E993" s="8">
        <v>42701</v>
      </c>
      <c r="F993" s="7">
        <v>0.79791666666666672</v>
      </c>
      <c r="G993" s="2" t="s">
        <v>10</v>
      </c>
      <c r="H993" s="2" t="s">
        <v>20</v>
      </c>
      <c r="I993" s="2" t="s">
        <v>19</v>
      </c>
      <c r="J993" s="2">
        <v>2.9</v>
      </c>
      <c r="K993" s="2" t="s">
        <v>13</v>
      </c>
      <c r="L993" s="13">
        <f t="shared" si="79"/>
        <v>9.7222222222222987E-3</v>
      </c>
      <c r="M993" s="3">
        <f t="shared" si="75"/>
        <v>14.00000000000011</v>
      </c>
      <c r="N993" s="5">
        <f t="shared" si="78"/>
        <v>0.23333333333333334</v>
      </c>
      <c r="O993" s="4">
        <f t="shared" si="76"/>
        <v>12.428571428571429</v>
      </c>
    </row>
    <row r="994" spans="1:15" x14ac:dyDescent="0.35">
      <c r="A994" s="8">
        <v>42704</v>
      </c>
      <c r="B994" s="26" t="s">
        <v>306</v>
      </c>
      <c r="C994" s="29">
        <f t="shared" si="77"/>
        <v>4</v>
      </c>
      <c r="D994" s="7">
        <v>0.46041666666666664</v>
      </c>
      <c r="E994" s="8">
        <v>42704</v>
      </c>
      <c r="F994" s="7">
        <v>0.48194444444444445</v>
      </c>
      <c r="G994" s="2" t="s">
        <v>10</v>
      </c>
      <c r="H994" s="2" t="s">
        <v>19</v>
      </c>
      <c r="I994" s="2" t="s">
        <v>44</v>
      </c>
      <c r="J994" s="2">
        <v>8.5</v>
      </c>
      <c r="K994" s="2" t="s">
        <v>17</v>
      </c>
      <c r="L994" s="13">
        <f t="shared" si="79"/>
        <v>2.1527777777777812E-2</v>
      </c>
      <c r="M994" s="3">
        <f t="shared" si="75"/>
        <v>31.00000000000005</v>
      </c>
      <c r="N994" s="5">
        <f t="shared" si="78"/>
        <v>0.51666666666666672</v>
      </c>
      <c r="O994" s="4">
        <f t="shared" si="76"/>
        <v>16.451612903225804</v>
      </c>
    </row>
    <row r="995" spans="1:15" x14ac:dyDescent="0.35">
      <c r="A995" s="8">
        <v>42704</v>
      </c>
      <c r="B995" s="26" t="s">
        <v>306</v>
      </c>
      <c r="C995" s="29">
        <f t="shared" si="77"/>
        <v>4</v>
      </c>
      <c r="D995" s="7">
        <v>0.49513888888888891</v>
      </c>
      <c r="E995" s="8">
        <v>42704</v>
      </c>
      <c r="F995" s="7">
        <v>0.52430555555555558</v>
      </c>
      <c r="G995" s="2" t="s">
        <v>10</v>
      </c>
      <c r="H995" s="2" t="s">
        <v>44</v>
      </c>
      <c r="I995" s="2" t="s">
        <v>20</v>
      </c>
      <c r="J995" s="2">
        <v>6.7</v>
      </c>
      <c r="K995" s="2" t="s">
        <v>28</v>
      </c>
      <c r="L995" s="13">
        <f t="shared" si="79"/>
        <v>2.9166666666666674E-2</v>
      </c>
      <c r="M995" s="3">
        <f t="shared" si="75"/>
        <v>42.000000000000014</v>
      </c>
      <c r="N995" s="5">
        <f t="shared" si="78"/>
        <v>0.7</v>
      </c>
      <c r="O995" s="4">
        <f t="shared" si="76"/>
        <v>9.571428571428573</v>
      </c>
    </row>
    <row r="996" spans="1:15" x14ac:dyDescent="0.35">
      <c r="A996" s="8">
        <v>42704</v>
      </c>
      <c r="B996" s="26" t="s">
        <v>306</v>
      </c>
      <c r="C996" s="29">
        <f t="shared" si="77"/>
        <v>4</v>
      </c>
      <c r="D996" s="7">
        <v>0.52986111111111112</v>
      </c>
      <c r="E996" s="8">
        <v>42704</v>
      </c>
      <c r="F996" s="7">
        <v>0.53680555555555554</v>
      </c>
      <c r="G996" s="2" t="s">
        <v>10</v>
      </c>
      <c r="H996" s="2" t="s">
        <v>20</v>
      </c>
      <c r="I996" s="2" t="s">
        <v>19</v>
      </c>
      <c r="J996" s="2">
        <v>3.1</v>
      </c>
      <c r="K996" s="2" t="s">
        <v>13</v>
      </c>
      <c r="L996" s="13">
        <f t="shared" si="79"/>
        <v>6.9444444444444198E-3</v>
      </c>
      <c r="M996" s="3">
        <f t="shared" si="75"/>
        <v>9.9999999999999645</v>
      </c>
      <c r="N996" s="5">
        <f t="shared" si="78"/>
        <v>0.16666666666666666</v>
      </c>
      <c r="O996" s="4">
        <f t="shared" si="76"/>
        <v>18.600000000000001</v>
      </c>
    </row>
    <row r="997" spans="1:15" x14ac:dyDescent="0.35">
      <c r="A997" s="8">
        <v>42705</v>
      </c>
      <c r="B997" s="26" t="s">
        <v>307</v>
      </c>
      <c r="C997" s="29">
        <f t="shared" si="77"/>
        <v>5</v>
      </c>
      <c r="D997" s="7">
        <v>0.32222222222222224</v>
      </c>
      <c r="E997" s="8">
        <v>42705</v>
      </c>
      <c r="F997" s="7">
        <v>0.33263888888888887</v>
      </c>
      <c r="G997" s="2" t="s">
        <v>10</v>
      </c>
      <c r="H997" s="2" t="s">
        <v>19</v>
      </c>
      <c r="I997" s="2" t="s">
        <v>19</v>
      </c>
      <c r="J997" s="2">
        <v>5.5</v>
      </c>
      <c r="K997" s="2" t="s">
        <v>15</v>
      </c>
      <c r="L997" s="13">
        <f t="shared" si="79"/>
        <v>1.041666666666663E-2</v>
      </c>
      <c r="M997" s="3">
        <f t="shared" si="75"/>
        <v>14.999999999999947</v>
      </c>
      <c r="N997" s="5">
        <f t="shared" si="78"/>
        <v>0.25</v>
      </c>
      <c r="O997" s="4">
        <f t="shared" si="76"/>
        <v>22</v>
      </c>
    </row>
    <row r="998" spans="1:15" x14ac:dyDescent="0.35">
      <c r="A998" s="8">
        <v>42705</v>
      </c>
      <c r="B998" s="26" t="s">
        <v>307</v>
      </c>
      <c r="C998" s="29">
        <f t="shared" si="77"/>
        <v>5</v>
      </c>
      <c r="D998" s="7">
        <v>0.35902777777777778</v>
      </c>
      <c r="E998" s="8">
        <v>42705</v>
      </c>
      <c r="F998" s="7">
        <v>0.37013888888888891</v>
      </c>
      <c r="G998" s="2" t="s">
        <v>10</v>
      </c>
      <c r="H998" s="2" t="s">
        <v>19</v>
      </c>
      <c r="I998" s="2" t="s">
        <v>19</v>
      </c>
      <c r="J998" s="2">
        <v>5.5</v>
      </c>
      <c r="K998" s="2" t="s">
        <v>14</v>
      </c>
      <c r="L998" s="13">
        <f t="shared" si="79"/>
        <v>1.1111111111111127E-2</v>
      </c>
      <c r="M998" s="3">
        <f t="shared" si="75"/>
        <v>16.000000000000021</v>
      </c>
      <c r="N998" s="5">
        <f t="shared" si="78"/>
        <v>0.26666666666666666</v>
      </c>
      <c r="O998" s="4">
        <f t="shared" si="76"/>
        <v>20.625</v>
      </c>
    </row>
    <row r="999" spans="1:15" x14ac:dyDescent="0.35">
      <c r="A999" s="8">
        <v>42705</v>
      </c>
      <c r="B999" s="26" t="s">
        <v>307</v>
      </c>
      <c r="C999" s="29">
        <f t="shared" si="77"/>
        <v>5</v>
      </c>
      <c r="D999" s="7">
        <v>0.75</v>
      </c>
      <c r="E999" s="8">
        <v>42705</v>
      </c>
      <c r="F999" s="7">
        <v>0.7583333333333333</v>
      </c>
      <c r="G999" s="2" t="s">
        <v>10</v>
      </c>
      <c r="H999" s="2" t="s">
        <v>19</v>
      </c>
      <c r="I999" s="2" t="s">
        <v>20</v>
      </c>
      <c r="J999" s="2">
        <v>2.9</v>
      </c>
      <c r="K999" s="2" t="s">
        <v>12</v>
      </c>
      <c r="L999" s="13">
        <f t="shared" si="79"/>
        <v>8.3333333333333037E-3</v>
      </c>
      <c r="M999" s="3">
        <f t="shared" si="75"/>
        <v>11.999999999999957</v>
      </c>
      <c r="N999" s="5">
        <f t="shared" si="78"/>
        <v>0.2</v>
      </c>
      <c r="O999" s="4">
        <f t="shared" si="76"/>
        <v>14.499999999999998</v>
      </c>
    </row>
    <row r="1000" spans="1:15" x14ac:dyDescent="0.35">
      <c r="A1000" s="8">
        <v>42705</v>
      </c>
      <c r="B1000" s="26" t="s">
        <v>307</v>
      </c>
      <c r="C1000" s="29">
        <f t="shared" si="77"/>
        <v>5</v>
      </c>
      <c r="D1000" s="7">
        <v>0.85833333333333328</v>
      </c>
      <c r="E1000" s="8">
        <v>42705</v>
      </c>
      <c r="F1000" s="7">
        <v>0.86527777777777781</v>
      </c>
      <c r="G1000" s="2" t="s">
        <v>10</v>
      </c>
      <c r="H1000" s="2" t="s">
        <v>20</v>
      </c>
      <c r="I1000" s="2" t="s">
        <v>19</v>
      </c>
      <c r="J1000" s="2">
        <v>2.9</v>
      </c>
      <c r="K1000" s="2" t="s">
        <v>17</v>
      </c>
      <c r="L1000" s="13">
        <f t="shared" si="79"/>
        <v>6.9444444444445308E-3</v>
      </c>
      <c r="M1000" s="3">
        <f t="shared" si="75"/>
        <v>10.000000000000124</v>
      </c>
      <c r="N1000" s="5">
        <f t="shared" si="78"/>
        <v>0.16666666666666666</v>
      </c>
      <c r="O1000" s="4">
        <f t="shared" si="76"/>
        <v>17.400000000000002</v>
      </c>
    </row>
    <row r="1001" spans="1:15" x14ac:dyDescent="0.35">
      <c r="A1001" s="8">
        <v>42706</v>
      </c>
      <c r="B1001" s="26" t="s">
        <v>307</v>
      </c>
      <c r="C1001" s="29">
        <f t="shared" si="77"/>
        <v>6</v>
      </c>
      <c r="D1001" s="7">
        <v>0.5083333333333333</v>
      </c>
      <c r="E1001" s="8">
        <v>42706</v>
      </c>
      <c r="F1001" s="7">
        <v>0.51597222222222228</v>
      </c>
      <c r="G1001" s="2" t="s">
        <v>10</v>
      </c>
      <c r="H1001" s="2" t="s">
        <v>19</v>
      </c>
      <c r="I1001" s="2" t="s">
        <v>52</v>
      </c>
      <c r="J1001" s="2">
        <v>5.0999999999999996</v>
      </c>
      <c r="K1001" s="2" t="s">
        <v>12</v>
      </c>
      <c r="L1001" s="13">
        <f t="shared" si="79"/>
        <v>7.6388888888889728E-3</v>
      </c>
      <c r="M1001" s="3">
        <f t="shared" si="75"/>
        <v>11.000000000000121</v>
      </c>
      <c r="N1001" s="5">
        <f t="shared" si="78"/>
        <v>0.18333333333333332</v>
      </c>
      <c r="O1001" s="4">
        <f t="shared" si="76"/>
        <v>27.818181818181817</v>
      </c>
    </row>
    <row r="1002" spans="1:15" x14ac:dyDescent="0.35">
      <c r="A1002" s="8">
        <v>42706</v>
      </c>
      <c r="B1002" s="26" t="s">
        <v>307</v>
      </c>
      <c r="C1002" s="29">
        <f t="shared" si="77"/>
        <v>6</v>
      </c>
      <c r="D1002" s="7">
        <v>0.54652777777777772</v>
      </c>
      <c r="E1002" s="8">
        <v>42706</v>
      </c>
      <c r="F1002" s="7">
        <v>0.55694444444444446</v>
      </c>
      <c r="G1002" s="2" t="s">
        <v>10</v>
      </c>
      <c r="H1002" s="2" t="s">
        <v>52</v>
      </c>
      <c r="I1002" s="2" t="s">
        <v>19</v>
      </c>
      <c r="J1002" s="2">
        <v>5.3</v>
      </c>
      <c r="K1002" s="2" t="s">
        <v>17</v>
      </c>
      <c r="L1002" s="13">
        <f t="shared" si="79"/>
        <v>1.0416666666666741E-2</v>
      </c>
      <c r="M1002" s="3">
        <f t="shared" si="75"/>
        <v>15.000000000000107</v>
      </c>
      <c r="N1002" s="5">
        <f t="shared" si="78"/>
        <v>0.25</v>
      </c>
      <c r="O1002" s="4">
        <f t="shared" si="76"/>
        <v>21.2</v>
      </c>
    </row>
    <row r="1003" spans="1:15" x14ac:dyDescent="0.35">
      <c r="A1003" s="8">
        <v>42706</v>
      </c>
      <c r="B1003" s="26" t="s">
        <v>307</v>
      </c>
      <c r="C1003" s="29">
        <f t="shared" si="77"/>
        <v>6</v>
      </c>
      <c r="D1003" s="7">
        <v>0.8618055555555556</v>
      </c>
      <c r="E1003" s="8">
        <v>42706</v>
      </c>
      <c r="F1003" s="7">
        <v>0.8666666666666667</v>
      </c>
      <c r="G1003" s="2" t="s">
        <v>10</v>
      </c>
      <c r="H1003" s="2" t="s">
        <v>19</v>
      </c>
      <c r="I1003" s="2" t="s">
        <v>20</v>
      </c>
      <c r="J1003" s="2">
        <v>3.3</v>
      </c>
      <c r="K1003" s="2" t="s">
        <v>12</v>
      </c>
      <c r="L1003" s="13">
        <f t="shared" si="79"/>
        <v>4.8611111111110938E-3</v>
      </c>
      <c r="M1003" s="3">
        <f t="shared" si="75"/>
        <v>6.9999999999999751</v>
      </c>
      <c r="N1003" s="5">
        <f t="shared" si="78"/>
        <v>0.11666666666666667</v>
      </c>
      <c r="O1003" s="4">
        <f t="shared" si="76"/>
        <v>28.285714285714285</v>
      </c>
    </row>
    <row r="1004" spans="1:15" x14ac:dyDescent="0.35">
      <c r="A1004" s="8">
        <v>42706</v>
      </c>
      <c r="B1004" s="26" t="s">
        <v>307</v>
      </c>
      <c r="C1004" s="29">
        <f t="shared" si="77"/>
        <v>6</v>
      </c>
      <c r="D1004" s="7">
        <v>0.95763888888888893</v>
      </c>
      <c r="E1004" s="8">
        <v>42706</v>
      </c>
      <c r="F1004" s="7">
        <v>0.96319444444444446</v>
      </c>
      <c r="G1004" s="2" t="s">
        <v>10</v>
      </c>
      <c r="H1004" s="2" t="s">
        <v>20</v>
      </c>
      <c r="I1004" s="2" t="s">
        <v>19</v>
      </c>
      <c r="J1004" s="2">
        <v>3</v>
      </c>
      <c r="K1004" s="2" t="s">
        <v>17</v>
      </c>
      <c r="L1004" s="13">
        <f t="shared" si="79"/>
        <v>5.5555555555555358E-3</v>
      </c>
      <c r="M1004" s="3">
        <f t="shared" si="75"/>
        <v>7.9999999999999716</v>
      </c>
      <c r="N1004" s="5">
        <f t="shared" si="78"/>
        <v>0.13333333333333333</v>
      </c>
      <c r="O1004" s="4">
        <f t="shared" si="76"/>
        <v>22.5</v>
      </c>
    </row>
    <row r="1005" spans="1:15" x14ac:dyDescent="0.35">
      <c r="A1005" s="8">
        <v>42707</v>
      </c>
      <c r="B1005" s="26" t="s">
        <v>307</v>
      </c>
      <c r="C1005" s="29">
        <f t="shared" si="77"/>
        <v>7</v>
      </c>
      <c r="D1005" s="7">
        <v>0.77430555555555558</v>
      </c>
      <c r="E1005" s="8">
        <v>42707</v>
      </c>
      <c r="F1005" s="7">
        <v>0.78888888888888886</v>
      </c>
      <c r="G1005" s="2" t="s">
        <v>10</v>
      </c>
      <c r="H1005" s="2" t="s">
        <v>19</v>
      </c>
      <c r="I1005" s="2" t="s">
        <v>225</v>
      </c>
      <c r="J1005" s="2">
        <v>6.6</v>
      </c>
      <c r="K1005" s="2" t="s">
        <v>14</v>
      </c>
      <c r="L1005" s="13">
        <f t="shared" si="79"/>
        <v>1.4583333333333282E-2</v>
      </c>
      <c r="M1005" s="3">
        <f t="shared" si="75"/>
        <v>20.999999999999925</v>
      </c>
      <c r="N1005" s="5">
        <f t="shared" si="78"/>
        <v>0.35</v>
      </c>
      <c r="O1005" s="4">
        <f t="shared" si="76"/>
        <v>18.857142857142858</v>
      </c>
    </row>
    <row r="1006" spans="1:15" x14ac:dyDescent="0.35">
      <c r="A1006" s="8">
        <v>42707</v>
      </c>
      <c r="B1006" s="26" t="s">
        <v>307</v>
      </c>
      <c r="C1006" s="29">
        <f t="shared" si="77"/>
        <v>7</v>
      </c>
      <c r="D1006" s="7">
        <v>0.79722222222222228</v>
      </c>
      <c r="E1006" s="8">
        <v>42707</v>
      </c>
      <c r="F1006" s="7">
        <v>0.80208333333333337</v>
      </c>
      <c r="G1006" s="2" t="s">
        <v>10</v>
      </c>
      <c r="H1006" s="2" t="s">
        <v>225</v>
      </c>
      <c r="I1006" s="2" t="s">
        <v>20</v>
      </c>
      <c r="J1006" s="2">
        <v>1.8</v>
      </c>
      <c r="K1006" s="2" t="s">
        <v>13</v>
      </c>
      <c r="L1006" s="13">
        <f t="shared" si="79"/>
        <v>4.8611111111110938E-3</v>
      </c>
      <c r="M1006" s="3">
        <f t="shared" si="75"/>
        <v>6.9999999999999751</v>
      </c>
      <c r="N1006" s="5">
        <f t="shared" si="78"/>
        <v>0.11666666666666667</v>
      </c>
      <c r="O1006" s="4">
        <f t="shared" si="76"/>
        <v>15.428571428571429</v>
      </c>
    </row>
    <row r="1007" spans="1:15" x14ac:dyDescent="0.35">
      <c r="A1007" s="8">
        <v>42707</v>
      </c>
      <c r="B1007" s="26" t="s">
        <v>307</v>
      </c>
      <c r="C1007" s="29">
        <f t="shared" si="77"/>
        <v>7</v>
      </c>
      <c r="D1007" s="7">
        <v>0.85486111111111107</v>
      </c>
      <c r="E1007" s="8">
        <v>42707</v>
      </c>
      <c r="F1007" s="7">
        <v>0.8618055555555556</v>
      </c>
      <c r="G1007" s="2" t="s">
        <v>10</v>
      </c>
      <c r="H1007" s="2" t="s">
        <v>20</v>
      </c>
      <c r="I1007" s="2" t="s">
        <v>19</v>
      </c>
      <c r="J1007" s="2">
        <v>3</v>
      </c>
      <c r="K1007" s="2" t="s">
        <v>17</v>
      </c>
      <c r="L1007" s="13">
        <f t="shared" si="79"/>
        <v>6.9444444444445308E-3</v>
      </c>
      <c r="M1007" s="3">
        <f t="shared" si="75"/>
        <v>10.000000000000124</v>
      </c>
      <c r="N1007" s="5">
        <f t="shared" si="78"/>
        <v>0.16666666666666666</v>
      </c>
      <c r="O1007" s="4">
        <f t="shared" si="76"/>
        <v>18</v>
      </c>
    </row>
    <row r="1008" spans="1:15" x14ac:dyDescent="0.35">
      <c r="A1008" s="8">
        <v>42708</v>
      </c>
      <c r="B1008" s="26" t="s">
        <v>307</v>
      </c>
      <c r="C1008" s="29">
        <f t="shared" si="77"/>
        <v>1</v>
      </c>
      <c r="D1008" s="7">
        <v>0.78888888888888886</v>
      </c>
      <c r="E1008" s="8">
        <v>42708</v>
      </c>
      <c r="F1008" s="7">
        <v>0.79374999999999996</v>
      </c>
      <c r="G1008" s="2" t="s">
        <v>10</v>
      </c>
      <c r="H1008" s="2" t="s">
        <v>19</v>
      </c>
      <c r="I1008" s="2" t="s">
        <v>20</v>
      </c>
      <c r="J1008" s="2">
        <v>2.9</v>
      </c>
      <c r="K1008" s="2" t="s">
        <v>12</v>
      </c>
      <c r="L1008" s="13">
        <f t="shared" si="79"/>
        <v>4.8611111111110938E-3</v>
      </c>
      <c r="M1008" s="3">
        <f t="shared" si="75"/>
        <v>6.9999999999999751</v>
      </c>
      <c r="N1008" s="5">
        <f t="shared" si="78"/>
        <v>0.11666666666666667</v>
      </c>
      <c r="O1008" s="4">
        <f t="shared" si="76"/>
        <v>24.857142857142858</v>
      </c>
    </row>
    <row r="1009" spans="1:15" x14ac:dyDescent="0.35">
      <c r="A1009" s="8">
        <v>42708</v>
      </c>
      <c r="B1009" s="26" t="s">
        <v>307</v>
      </c>
      <c r="C1009" s="29">
        <f t="shared" si="77"/>
        <v>1</v>
      </c>
      <c r="D1009" s="7">
        <v>0.84930555555555554</v>
      </c>
      <c r="E1009" s="8">
        <v>42708</v>
      </c>
      <c r="F1009" s="7">
        <v>0.8569444444444444</v>
      </c>
      <c r="G1009" s="2" t="s">
        <v>10</v>
      </c>
      <c r="H1009" s="2" t="s">
        <v>20</v>
      </c>
      <c r="I1009" s="2" t="s">
        <v>19</v>
      </c>
      <c r="J1009" s="2">
        <v>3.4</v>
      </c>
      <c r="K1009" s="2" t="s">
        <v>17</v>
      </c>
      <c r="L1009" s="13">
        <f t="shared" si="79"/>
        <v>7.6388888888888618E-3</v>
      </c>
      <c r="M1009" s="3">
        <f t="shared" si="75"/>
        <v>10.999999999999961</v>
      </c>
      <c r="N1009" s="5">
        <f t="shared" si="78"/>
        <v>0.18333333333333332</v>
      </c>
      <c r="O1009" s="4">
        <f t="shared" si="76"/>
        <v>18.545454545454547</v>
      </c>
    </row>
    <row r="1010" spans="1:15" x14ac:dyDescent="0.35">
      <c r="A1010" s="8">
        <v>42709</v>
      </c>
      <c r="B1010" s="26" t="s">
        <v>307</v>
      </c>
      <c r="C1010" s="29">
        <f t="shared" si="77"/>
        <v>2</v>
      </c>
      <c r="D1010" s="7">
        <v>0.75277777777777777</v>
      </c>
      <c r="E1010" s="8">
        <v>42709</v>
      </c>
      <c r="F1010" s="7">
        <v>0.76180555555555551</v>
      </c>
      <c r="G1010" s="2" t="s">
        <v>10</v>
      </c>
      <c r="H1010" s="2" t="s">
        <v>19</v>
      </c>
      <c r="I1010" s="2" t="s">
        <v>19</v>
      </c>
      <c r="J1010" s="2">
        <v>4.0999999999999996</v>
      </c>
      <c r="K1010" s="2" t="s">
        <v>13</v>
      </c>
      <c r="L1010" s="13">
        <f t="shared" si="79"/>
        <v>9.0277777777777457E-3</v>
      </c>
      <c r="M1010" s="3">
        <f t="shared" si="75"/>
        <v>12.999999999999954</v>
      </c>
      <c r="N1010" s="5">
        <f t="shared" si="78"/>
        <v>0.21666666666666667</v>
      </c>
      <c r="O1010" s="4">
        <f t="shared" si="76"/>
        <v>18.92307692307692</v>
      </c>
    </row>
    <row r="1011" spans="1:15" x14ac:dyDescent="0.35">
      <c r="A1011" s="8">
        <v>42709</v>
      </c>
      <c r="B1011" s="26" t="s">
        <v>307</v>
      </c>
      <c r="C1011" s="29">
        <f t="shared" si="77"/>
        <v>2</v>
      </c>
      <c r="D1011" s="7">
        <v>0.80694444444444446</v>
      </c>
      <c r="E1011" s="8">
        <v>42709</v>
      </c>
      <c r="F1011" s="7">
        <v>0.81736111111111109</v>
      </c>
      <c r="G1011" s="2" t="s">
        <v>10</v>
      </c>
      <c r="H1011" s="2" t="s">
        <v>19</v>
      </c>
      <c r="I1011" s="2" t="s">
        <v>19</v>
      </c>
      <c r="J1011" s="2">
        <v>3.8</v>
      </c>
      <c r="K1011" s="2" t="s">
        <v>12</v>
      </c>
      <c r="L1011" s="13">
        <f t="shared" si="79"/>
        <v>1.041666666666663E-2</v>
      </c>
      <c r="M1011" s="3">
        <f t="shared" si="75"/>
        <v>14.999999999999947</v>
      </c>
      <c r="N1011" s="5">
        <f t="shared" si="78"/>
        <v>0.25</v>
      </c>
      <c r="O1011" s="4">
        <f t="shared" si="76"/>
        <v>15.2</v>
      </c>
    </row>
    <row r="1012" spans="1:15" x14ac:dyDescent="0.35">
      <c r="A1012" s="8">
        <v>42711</v>
      </c>
      <c r="B1012" s="26" t="s">
        <v>307</v>
      </c>
      <c r="C1012" s="29">
        <f t="shared" si="77"/>
        <v>4</v>
      </c>
      <c r="D1012" s="7">
        <v>0.50208333333333333</v>
      </c>
      <c r="E1012" s="8">
        <v>42711</v>
      </c>
      <c r="F1012" s="7">
        <v>0.52222222222222225</v>
      </c>
      <c r="G1012" s="2" t="s">
        <v>10</v>
      </c>
      <c r="H1012" s="2" t="s">
        <v>19</v>
      </c>
      <c r="I1012" s="2" t="s">
        <v>19</v>
      </c>
      <c r="J1012" s="2">
        <v>6.6</v>
      </c>
      <c r="K1012" s="2" t="s">
        <v>15</v>
      </c>
      <c r="L1012" s="13">
        <f t="shared" si="79"/>
        <v>2.0138888888888928E-2</v>
      </c>
      <c r="M1012" s="3">
        <f t="shared" si="75"/>
        <v>29.000000000000057</v>
      </c>
      <c r="N1012" s="5">
        <f t="shared" si="78"/>
        <v>0.48333333333333334</v>
      </c>
      <c r="O1012" s="4">
        <f t="shared" si="76"/>
        <v>13.655172413793103</v>
      </c>
    </row>
    <row r="1013" spans="1:15" x14ac:dyDescent="0.35">
      <c r="A1013" s="8">
        <v>42711</v>
      </c>
      <c r="B1013" s="26" t="s">
        <v>307</v>
      </c>
      <c r="C1013" s="29">
        <f t="shared" si="77"/>
        <v>4</v>
      </c>
      <c r="D1013" s="7">
        <v>0.52430555555555558</v>
      </c>
      <c r="E1013" s="8">
        <v>42711</v>
      </c>
      <c r="F1013" s="7">
        <v>0.53194444444444444</v>
      </c>
      <c r="G1013" s="2" t="s">
        <v>10</v>
      </c>
      <c r="H1013" s="2" t="s">
        <v>19</v>
      </c>
      <c r="I1013" s="2" t="s">
        <v>19</v>
      </c>
      <c r="J1013" s="2">
        <v>4</v>
      </c>
      <c r="K1013" s="2" t="s">
        <v>15</v>
      </c>
      <c r="L1013" s="13">
        <f t="shared" si="79"/>
        <v>7.6388888888888618E-3</v>
      </c>
      <c r="M1013" s="3">
        <f t="shared" ref="M1013:M1076" si="80">(F1013-D1013)*24*60</f>
        <v>10.999999999999961</v>
      </c>
      <c r="N1013" s="5">
        <f t="shared" si="78"/>
        <v>0.18333333333333332</v>
      </c>
      <c r="O1013" s="4">
        <f t="shared" ref="O1013:O1076" si="81">J1013/N1013</f>
        <v>21.81818181818182</v>
      </c>
    </row>
    <row r="1014" spans="1:15" x14ac:dyDescent="0.35">
      <c r="A1014" s="8">
        <v>42711</v>
      </c>
      <c r="B1014" s="26" t="s">
        <v>307</v>
      </c>
      <c r="C1014" s="29">
        <f t="shared" si="77"/>
        <v>4</v>
      </c>
      <c r="D1014" s="7">
        <v>0.82847222222222228</v>
      </c>
      <c r="E1014" s="8">
        <v>42711</v>
      </c>
      <c r="F1014" s="7">
        <v>0.84236111111111112</v>
      </c>
      <c r="G1014" s="2" t="s">
        <v>10</v>
      </c>
      <c r="H1014" s="2" t="s">
        <v>19</v>
      </c>
      <c r="I1014" s="2" t="s">
        <v>19</v>
      </c>
      <c r="J1014" s="2">
        <v>7</v>
      </c>
      <c r="K1014" s="2" t="s">
        <v>17</v>
      </c>
      <c r="L1014" s="13">
        <f t="shared" si="79"/>
        <v>1.388888888888884E-2</v>
      </c>
      <c r="M1014" s="3">
        <f t="shared" si="80"/>
        <v>19.999999999999929</v>
      </c>
      <c r="N1014" s="5">
        <f t="shared" si="78"/>
        <v>0.33333333333333331</v>
      </c>
      <c r="O1014" s="4">
        <f t="shared" si="81"/>
        <v>21</v>
      </c>
    </row>
    <row r="1015" spans="1:15" x14ac:dyDescent="0.35">
      <c r="A1015" s="8">
        <v>42711</v>
      </c>
      <c r="B1015" s="26" t="s">
        <v>307</v>
      </c>
      <c r="C1015" s="29">
        <f t="shared" si="77"/>
        <v>4</v>
      </c>
      <c r="D1015" s="7">
        <v>0.88402777777777775</v>
      </c>
      <c r="E1015" s="8">
        <v>42711</v>
      </c>
      <c r="F1015" s="7">
        <v>0.90972222222222221</v>
      </c>
      <c r="G1015" s="2" t="s">
        <v>10</v>
      </c>
      <c r="H1015" s="2" t="s">
        <v>19</v>
      </c>
      <c r="I1015" s="2" t="s">
        <v>19</v>
      </c>
      <c r="J1015" s="2">
        <v>6.9</v>
      </c>
      <c r="K1015" s="2" t="s">
        <v>12</v>
      </c>
      <c r="L1015" s="13">
        <f t="shared" si="79"/>
        <v>2.5694444444444464E-2</v>
      </c>
      <c r="M1015" s="3">
        <f t="shared" si="80"/>
        <v>37.000000000000028</v>
      </c>
      <c r="N1015" s="5">
        <f t="shared" si="78"/>
        <v>0.6166666666666667</v>
      </c>
      <c r="O1015" s="4">
        <f t="shared" si="81"/>
        <v>11.189189189189189</v>
      </c>
    </row>
    <row r="1016" spans="1:15" x14ac:dyDescent="0.35">
      <c r="A1016" s="8">
        <v>42712</v>
      </c>
      <c r="B1016" s="26" t="s">
        <v>307</v>
      </c>
      <c r="C1016" s="29">
        <f t="shared" si="77"/>
        <v>5</v>
      </c>
      <c r="D1016" s="7">
        <v>0.59652777777777777</v>
      </c>
      <c r="E1016" s="8">
        <v>42712</v>
      </c>
      <c r="F1016" s="7">
        <v>0.60555555555555551</v>
      </c>
      <c r="G1016" s="2" t="s">
        <v>10</v>
      </c>
      <c r="H1016" s="2" t="s">
        <v>19</v>
      </c>
      <c r="I1016" s="2" t="s">
        <v>19</v>
      </c>
      <c r="J1016" s="2">
        <v>3.4</v>
      </c>
      <c r="K1016" s="2" t="s">
        <v>14</v>
      </c>
      <c r="L1016" s="13">
        <f t="shared" si="79"/>
        <v>9.0277777777777457E-3</v>
      </c>
      <c r="M1016" s="3">
        <f t="shared" si="80"/>
        <v>12.999999999999954</v>
      </c>
      <c r="N1016" s="5">
        <f t="shared" si="78"/>
        <v>0.21666666666666667</v>
      </c>
      <c r="O1016" s="4">
        <f t="shared" si="81"/>
        <v>15.692307692307692</v>
      </c>
    </row>
    <row r="1017" spans="1:15" x14ac:dyDescent="0.35">
      <c r="A1017" s="8">
        <v>42712</v>
      </c>
      <c r="B1017" s="26" t="s">
        <v>307</v>
      </c>
      <c r="C1017" s="29">
        <f t="shared" si="77"/>
        <v>5</v>
      </c>
      <c r="D1017" s="7">
        <v>0.62013888888888891</v>
      </c>
      <c r="E1017" s="8">
        <v>42712</v>
      </c>
      <c r="F1017" s="7">
        <v>0.62638888888888888</v>
      </c>
      <c r="G1017" s="2" t="s">
        <v>10</v>
      </c>
      <c r="H1017" s="2" t="s">
        <v>19</v>
      </c>
      <c r="I1017" s="2" t="s">
        <v>19</v>
      </c>
      <c r="J1017" s="2">
        <v>3.4</v>
      </c>
      <c r="K1017" s="2" t="s">
        <v>14</v>
      </c>
      <c r="L1017" s="13">
        <f t="shared" si="79"/>
        <v>6.2499999999999778E-3</v>
      </c>
      <c r="M1017" s="3">
        <f t="shared" si="80"/>
        <v>8.999999999999968</v>
      </c>
      <c r="N1017" s="5">
        <f t="shared" si="78"/>
        <v>0.15</v>
      </c>
      <c r="O1017" s="4">
        <f t="shared" si="81"/>
        <v>22.666666666666668</v>
      </c>
    </row>
    <row r="1018" spans="1:15" x14ac:dyDescent="0.35">
      <c r="A1018" s="8">
        <v>42712</v>
      </c>
      <c r="B1018" s="26" t="s">
        <v>307</v>
      </c>
      <c r="C1018" s="29">
        <f t="shared" si="77"/>
        <v>5</v>
      </c>
      <c r="D1018" s="7">
        <v>0.80694444444444446</v>
      </c>
      <c r="E1018" s="8">
        <v>42712</v>
      </c>
      <c r="F1018" s="7">
        <v>0.81041666666666667</v>
      </c>
      <c r="G1018" s="2" t="s">
        <v>10</v>
      </c>
      <c r="H1018" s="2" t="s">
        <v>19</v>
      </c>
      <c r="I1018" s="2" t="s">
        <v>19</v>
      </c>
      <c r="J1018" s="2">
        <v>2</v>
      </c>
      <c r="K1018" s="2" t="s">
        <v>15</v>
      </c>
      <c r="L1018" s="13">
        <f t="shared" si="79"/>
        <v>3.4722222222222099E-3</v>
      </c>
      <c r="M1018" s="3">
        <f t="shared" si="80"/>
        <v>4.9999999999999822</v>
      </c>
      <c r="N1018" s="5">
        <f t="shared" si="78"/>
        <v>8.3333333333333329E-2</v>
      </c>
      <c r="O1018" s="4">
        <f t="shared" si="81"/>
        <v>24</v>
      </c>
    </row>
    <row r="1019" spans="1:15" x14ac:dyDescent="0.35">
      <c r="A1019" s="8">
        <v>42712</v>
      </c>
      <c r="B1019" s="26" t="s">
        <v>307</v>
      </c>
      <c r="C1019" s="29">
        <f t="shared" si="77"/>
        <v>5</v>
      </c>
      <c r="D1019" s="7">
        <v>0.8930555555555556</v>
      </c>
      <c r="E1019" s="8">
        <v>42712</v>
      </c>
      <c r="F1019" s="7">
        <v>0.89652777777777781</v>
      </c>
      <c r="G1019" s="2" t="s">
        <v>10</v>
      </c>
      <c r="H1019" s="2" t="s">
        <v>19</v>
      </c>
      <c r="I1019" s="2" t="s">
        <v>19</v>
      </c>
      <c r="J1019" s="2">
        <v>2</v>
      </c>
      <c r="K1019" s="2" t="s">
        <v>14</v>
      </c>
      <c r="L1019" s="13">
        <f t="shared" si="79"/>
        <v>3.4722222222222099E-3</v>
      </c>
      <c r="M1019" s="3">
        <f t="shared" si="80"/>
        <v>4.9999999999999822</v>
      </c>
      <c r="N1019" s="5">
        <f t="shared" si="78"/>
        <v>8.3333333333333329E-2</v>
      </c>
      <c r="O1019" s="4">
        <f t="shared" si="81"/>
        <v>24</v>
      </c>
    </row>
    <row r="1020" spans="1:15" x14ac:dyDescent="0.35">
      <c r="A1020" s="8">
        <v>42713</v>
      </c>
      <c r="B1020" s="26" t="s">
        <v>307</v>
      </c>
      <c r="C1020" s="29">
        <f t="shared" si="77"/>
        <v>6</v>
      </c>
      <c r="D1020" s="7">
        <v>0.50624999999999998</v>
      </c>
      <c r="E1020" s="8">
        <v>42713</v>
      </c>
      <c r="F1020" s="7">
        <v>0.51666666666666672</v>
      </c>
      <c r="G1020" s="2" t="s">
        <v>10</v>
      </c>
      <c r="H1020" s="2" t="s">
        <v>19</v>
      </c>
      <c r="I1020" s="2" t="s">
        <v>52</v>
      </c>
      <c r="J1020" s="2">
        <v>5.0999999999999996</v>
      </c>
      <c r="K1020" s="2" t="s">
        <v>14</v>
      </c>
      <c r="L1020" s="13">
        <f t="shared" si="79"/>
        <v>1.0416666666666741E-2</v>
      </c>
      <c r="M1020" s="3">
        <f t="shared" si="80"/>
        <v>15.000000000000107</v>
      </c>
      <c r="N1020" s="5">
        <f t="shared" si="78"/>
        <v>0.25</v>
      </c>
      <c r="O1020" s="4">
        <f t="shared" si="81"/>
        <v>20.399999999999999</v>
      </c>
    </row>
    <row r="1021" spans="1:15" x14ac:dyDescent="0.35">
      <c r="A1021" s="8">
        <v>42713</v>
      </c>
      <c r="B1021" s="26" t="s">
        <v>307</v>
      </c>
      <c r="C1021" s="29">
        <f t="shared" si="77"/>
        <v>6</v>
      </c>
      <c r="D1021" s="7">
        <v>0.55208333333333337</v>
      </c>
      <c r="E1021" s="8">
        <v>42713</v>
      </c>
      <c r="F1021" s="7">
        <v>0.57152777777777775</v>
      </c>
      <c r="G1021" s="2" t="s">
        <v>10</v>
      </c>
      <c r="H1021" s="2" t="s">
        <v>52</v>
      </c>
      <c r="I1021" s="2" t="s">
        <v>19</v>
      </c>
      <c r="J1021" s="2">
        <v>8.8000000000000007</v>
      </c>
      <c r="K1021" s="2" t="s">
        <v>28</v>
      </c>
      <c r="L1021" s="13">
        <f t="shared" si="79"/>
        <v>1.9444444444444375E-2</v>
      </c>
      <c r="M1021" s="3">
        <f t="shared" si="80"/>
        <v>27.999999999999901</v>
      </c>
      <c r="N1021" s="5">
        <f t="shared" si="78"/>
        <v>0.46666666666666667</v>
      </c>
      <c r="O1021" s="4">
        <f t="shared" si="81"/>
        <v>18.857142857142858</v>
      </c>
    </row>
    <row r="1022" spans="1:15" x14ac:dyDescent="0.35">
      <c r="A1022" s="8">
        <v>42713</v>
      </c>
      <c r="B1022" s="26" t="s">
        <v>307</v>
      </c>
      <c r="C1022" s="29">
        <f t="shared" si="77"/>
        <v>6</v>
      </c>
      <c r="D1022" s="7">
        <v>0.84097222222222223</v>
      </c>
      <c r="E1022" s="8">
        <v>42713</v>
      </c>
      <c r="F1022" s="7">
        <v>0.8569444444444444</v>
      </c>
      <c r="G1022" s="2" t="s">
        <v>10</v>
      </c>
      <c r="H1022" s="2" t="s">
        <v>19</v>
      </c>
      <c r="I1022" s="2" t="s">
        <v>19</v>
      </c>
      <c r="J1022" s="2">
        <v>5.6</v>
      </c>
      <c r="K1022" s="2" t="s">
        <v>15</v>
      </c>
      <c r="L1022" s="13">
        <f t="shared" si="79"/>
        <v>1.5972222222222165E-2</v>
      </c>
      <c r="M1022" s="3">
        <f t="shared" si="80"/>
        <v>22.999999999999918</v>
      </c>
      <c r="N1022" s="5">
        <f t="shared" si="78"/>
        <v>0.38333333333333336</v>
      </c>
      <c r="O1022" s="4">
        <f t="shared" si="81"/>
        <v>14.60869565217391</v>
      </c>
    </row>
    <row r="1023" spans="1:15" x14ac:dyDescent="0.35">
      <c r="A1023" s="8">
        <v>42713</v>
      </c>
      <c r="B1023" s="26" t="s">
        <v>307</v>
      </c>
      <c r="C1023" s="29">
        <f t="shared" si="77"/>
        <v>6</v>
      </c>
      <c r="D1023" s="7">
        <v>0.91874999999999996</v>
      </c>
      <c r="E1023" s="8">
        <v>42713</v>
      </c>
      <c r="F1023" s="7">
        <v>0.95625000000000004</v>
      </c>
      <c r="G1023" s="2" t="s">
        <v>10</v>
      </c>
      <c r="H1023" s="2" t="s">
        <v>19</v>
      </c>
      <c r="I1023" s="2" t="s">
        <v>19</v>
      </c>
      <c r="J1023" s="2">
        <v>18.899999999999999</v>
      </c>
      <c r="K1023" s="2" t="s">
        <v>17</v>
      </c>
      <c r="L1023" s="13">
        <f t="shared" si="79"/>
        <v>3.7500000000000089E-2</v>
      </c>
      <c r="M1023" s="3">
        <f t="shared" si="80"/>
        <v>54.000000000000128</v>
      </c>
      <c r="N1023" s="5">
        <f t="shared" si="78"/>
        <v>0.9</v>
      </c>
      <c r="O1023" s="4">
        <f t="shared" si="81"/>
        <v>20.999999999999996</v>
      </c>
    </row>
    <row r="1024" spans="1:15" x14ac:dyDescent="0.35">
      <c r="A1024" s="8">
        <v>42714</v>
      </c>
      <c r="B1024" s="26" t="s">
        <v>307</v>
      </c>
      <c r="C1024" s="29">
        <f t="shared" si="77"/>
        <v>7</v>
      </c>
      <c r="D1024" s="7">
        <v>0.52986111111111112</v>
      </c>
      <c r="E1024" s="8">
        <v>42714</v>
      </c>
      <c r="F1024" s="7">
        <v>0.55277777777777781</v>
      </c>
      <c r="G1024" s="2" t="s">
        <v>10</v>
      </c>
      <c r="H1024" s="2" t="s">
        <v>19</v>
      </c>
      <c r="I1024" s="2" t="s">
        <v>226</v>
      </c>
      <c r="J1024" s="2">
        <v>15.6</v>
      </c>
      <c r="K1024" s="2" t="s">
        <v>15</v>
      </c>
      <c r="L1024" s="13">
        <f t="shared" si="79"/>
        <v>2.2916666666666696E-2</v>
      </c>
      <c r="M1024" s="3">
        <f t="shared" si="80"/>
        <v>33.000000000000043</v>
      </c>
      <c r="N1024" s="5">
        <f t="shared" si="78"/>
        <v>0.55000000000000004</v>
      </c>
      <c r="O1024" s="4">
        <f t="shared" si="81"/>
        <v>28.36363636363636</v>
      </c>
    </row>
    <row r="1025" spans="1:15" x14ac:dyDescent="0.35">
      <c r="A1025" s="8">
        <v>42714</v>
      </c>
      <c r="B1025" s="26" t="s">
        <v>307</v>
      </c>
      <c r="C1025" s="29">
        <f t="shared" si="77"/>
        <v>7</v>
      </c>
      <c r="D1025" s="7">
        <v>0.61250000000000004</v>
      </c>
      <c r="E1025" s="8">
        <v>42714</v>
      </c>
      <c r="F1025" s="7">
        <v>0.63749999999999996</v>
      </c>
      <c r="G1025" s="2" t="s">
        <v>10</v>
      </c>
      <c r="H1025" s="2" t="s">
        <v>226</v>
      </c>
      <c r="I1025" s="2" t="s">
        <v>19</v>
      </c>
      <c r="J1025" s="2">
        <v>15.6</v>
      </c>
      <c r="K1025" s="2" t="s">
        <v>14</v>
      </c>
      <c r="L1025" s="13">
        <f t="shared" si="79"/>
        <v>2.4999999999999911E-2</v>
      </c>
      <c r="M1025" s="3">
        <f t="shared" si="80"/>
        <v>35.999999999999872</v>
      </c>
      <c r="N1025" s="5">
        <f t="shared" si="78"/>
        <v>0.6</v>
      </c>
      <c r="O1025" s="4">
        <f t="shared" si="81"/>
        <v>26</v>
      </c>
    </row>
    <row r="1026" spans="1:15" x14ac:dyDescent="0.35">
      <c r="A1026" s="8">
        <v>42714</v>
      </c>
      <c r="B1026" s="26" t="s">
        <v>307</v>
      </c>
      <c r="C1026" s="29">
        <f t="shared" ref="C1026:C1089" si="82">WEEKDAY(A1026)</f>
        <v>7</v>
      </c>
      <c r="D1026" s="7">
        <v>0.76180555555555551</v>
      </c>
      <c r="E1026" s="8">
        <v>42714</v>
      </c>
      <c r="F1026" s="7">
        <v>0.76875000000000004</v>
      </c>
      <c r="G1026" s="2" t="s">
        <v>10</v>
      </c>
      <c r="H1026" s="2" t="s">
        <v>19</v>
      </c>
      <c r="I1026" s="2" t="s">
        <v>20</v>
      </c>
      <c r="J1026" s="2">
        <v>3</v>
      </c>
      <c r="K1026" s="2" t="s">
        <v>12</v>
      </c>
      <c r="L1026" s="13">
        <f t="shared" si="79"/>
        <v>6.9444444444445308E-3</v>
      </c>
      <c r="M1026" s="3">
        <f t="shared" si="80"/>
        <v>10.000000000000124</v>
      </c>
      <c r="N1026" s="5">
        <f t="shared" ref="N1026:N1089" si="83">(HOUR(L1026)*60+MINUTE(L1026))/60</f>
        <v>0.16666666666666666</v>
      </c>
      <c r="O1026" s="4">
        <f t="shared" si="81"/>
        <v>18</v>
      </c>
    </row>
    <row r="1027" spans="1:15" x14ac:dyDescent="0.35">
      <c r="A1027" s="8">
        <v>42714</v>
      </c>
      <c r="B1027" s="26" t="s">
        <v>307</v>
      </c>
      <c r="C1027" s="29">
        <f t="shared" si="82"/>
        <v>7</v>
      </c>
      <c r="D1027" s="7">
        <v>0.92291666666666672</v>
      </c>
      <c r="E1027" s="8">
        <v>42714</v>
      </c>
      <c r="F1027" s="7">
        <v>0.93125000000000002</v>
      </c>
      <c r="G1027" s="2" t="s">
        <v>10</v>
      </c>
      <c r="H1027" s="2" t="s">
        <v>20</v>
      </c>
      <c r="I1027" s="2" t="s">
        <v>19</v>
      </c>
      <c r="J1027" s="2">
        <v>3.1</v>
      </c>
      <c r="K1027" s="2" t="s">
        <v>17</v>
      </c>
      <c r="L1027" s="13">
        <f t="shared" si="79"/>
        <v>8.3333333333333037E-3</v>
      </c>
      <c r="M1027" s="3">
        <f t="shared" si="80"/>
        <v>11.999999999999957</v>
      </c>
      <c r="N1027" s="5">
        <f t="shared" si="83"/>
        <v>0.2</v>
      </c>
      <c r="O1027" s="4">
        <f t="shared" si="81"/>
        <v>15.5</v>
      </c>
    </row>
    <row r="1028" spans="1:15" x14ac:dyDescent="0.35">
      <c r="A1028" s="8">
        <v>42715</v>
      </c>
      <c r="B1028" s="26" t="s">
        <v>307</v>
      </c>
      <c r="C1028" s="29">
        <f t="shared" si="82"/>
        <v>1</v>
      </c>
      <c r="D1028" s="7">
        <v>0.67083333333333328</v>
      </c>
      <c r="E1028" s="8">
        <v>42715</v>
      </c>
      <c r="F1028" s="7">
        <v>0.67777777777777781</v>
      </c>
      <c r="G1028" s="2" t="s">
        <v>10</v>
      </c>
      <c r="H1028" s="2" t="s">
        <v>19</v>
      </c>
      <c r="I1028" s="2" t="s">
        <v>20</v>
      </c>
      <c r="J1028" s="2">
        <v>3</v>
      </c>
      <c r="K1028" s="2" t="s">
        <v>12</v>
      </c>
      <c r="L1028" s="13">
        <f t="shared" ref="L1028:L1091" si="84">IF(F1028&gt;D1028,F1028-D1028,F1028-D1028+1)</f>
        <v>6.9444444444445308E-3</v>
      </c>
      <c r="M1028" s="3">
        <f t="shared" si="80"/>
        <v>10.000000000000124</v>
      </c>
      <c r="N1028" s="5">
        <f t="shared" si="83"/>
        <v>0.16666666666666666</v>
      </c>
      <c r="O1028" s="4">
        <f t="shared" si="81"/>
        <v>18</v>
      </c>
    </row>
    <row r="1029" spans="1:15" x14ac:dyDescent="0.35">
      <c r="A1029" s="8">
        <v>42715</v>
      </c>
      <c r="B1029" s="26" t="s">
        <v>307</v>
      </c>
      <c r="C1029" s="29">
        <f t="shared" si="82"/>
        <v>1</v>
      </c>
      <c r="D1029" s="7">
        <v>0.79513888888888884</v>
      </c>
      <c r="E1029" s="8">
        <v>42715</v>
      </c>
      <c r="F1029" s="7">
        <v>0.80208333333333337</v>
      </c>
      <c r="G1029" s="2" t="s">
        <v>10</v>
      </c>
      <c r="H1029" s="2" t="s">
        <v>20</v>
      </c>
      <c r="I1029" s="2" t="s">
        <v>19</v>
      </c>
      <c r="J1029" s="2">
        <v>4.8</v>
      </c>
      <c r="K1029" s="2" t="s">
        <v>14</v>
      </c>
      <c r="L1029" s="13">
        <f t="shared" si="84"/>
        <v>6.9444444444445308E-3</v>
      </c>
      <c r="M1029" s="3">
        <f t="shared" si="80"/>
        <v>10.000000000000124</v>
      </c>
      <c r="N1029" s="5">
        <f t="shared" si="83"/>
        <v>0.16666666666666666</v>
      </c>
      <c r="O1029" s="4">
        <f t="shared" si="81"/>
        <v>28.8</v>
      </c>
    </row>
    <row r="1030" spans="1:15" x14ac:dyDescent="0.35">
      <c r="A1030" s="8">
        <v>42715</v>
      </c>
      <c r="B1030" s="26" t="s">
        <v>307</v>
      </c>
      <c r="C1030" s="29">
        <f t="shared" si="82"/>
        <v>1</v>
      </c>
      <c r="D1030" s="7">
        <v>0.90833333333333333</v>
      </c>
      <c r="E1030" s="8">
        <v>42715</v>
      </c>
      <c r="F1030" s="7">
        <v>0.91388888888888886</v>
      </c>
      <c r="G1030" s="2" t="s">
        <v>10</v>
      </c>
      <c r="H1030" s="2" t="s">
        <v>19</v>
      </c>
      <c r="I1030" s="2" t="s">
        <v>19</v>
      </c>
      <c r="J1030" s="2">
        <v>2.1</v>
      </c>
      <c r="K1030" s="2" t="s">
        <v>14</v>
      </c>
      <c r="L1030" s="13">
        <f t="shared" si="84"/>
        <v>5.5555555555555358E-3</v>
      </c>
      <c r="M1030" s="3">
        <f t="shared" si="80"/>
        <v>7.9999999999999716</v>
      </c>
      <c r="N1030" s="5">
        <f t="shared" si="83"/>
        <v>0.13333333333333333</v>
      </c>
      <c r="O1030" s="4">
        <f t="shared" si="81"/>
        <v>15.75</v>
      </c>
    </row>
    <row r="1031" spans="1:15" x14ac:dyDescent="0.35">
      <c r="A1031" s="8">
        <v>42716</v>
      </c>
      <c r="B1031" s="26" t="s">
        <v>307</v>
      </c>
      <c r="C1031" s="29">
        <f t="shared" si="82"/>
        <v>2</v>
      </c>
      <c r="D1031" s="7">
        <v>0.55694444444444446</v>
      </c>
      <c r="E1031" s="8">
        <v>42716</v>
      </c>
      <c r="F1031" s="7">
        <v>0.56388888888888888</v>
      </c>
      <c r="G1031" s="2" t="s">
        <v>10</v>
      </c>
      <c r="H1031" s="2" t="s">
        <v>19</v>
      </c>
      <c r="I1031" s="2" t="s">
        <v>19</v>
      </c>
      <c r="J1031" s="2">
        <v>3.1</v>
      </c>
      <c r="K1031" s="2" t="s">
        <v>14</v>
      </c>
      <c r="L1031" s="13">
        <f t="shared" si="84"/>
        <v>6.9444444444444198E-3</v>
      </c>
      <c r="M1031" s="3">
        <f t="shared" si="80"/>
        <v>9.9999999999999645</v>
      </c>
      <c r="N1031" s="5">
        <f t="shared" si="83"/>
        <v>0.16666666666666666</v>
      </c>
      <c r="O1031" s="4">
        <f t="shared" si="81"/>
        <v>18.600000000000001</v>
      </c>
    </row>
    <row r="1032" spans="1:15" x14ac:dyDescent="0.35">
      <c r="A1032" s="8">
        <v>42716</v>
      </c>
      <c r="B1032" s="26" t="s">
        <v>307</v>
      </c>
      <c r="C1032" s="29">
        <f t="shared" si="82"/>
        <v>2</v>
      </c>
      <c r="D1032" s="7">
        <v>0.56666666666666665</v>
      </c>
      <c r="E1032" s="8">
        <v>42716</v>
      </c>
      <c r="F1032" s="7">
        <v>0.57708333333333328</v>
      </c>
      <c r="G1032" s="2" t="s">
        <v>10</v>
      </c>
      <c r="H1032" s="2" t="s">
        <v>19</v>
      </c>
      <c r="I1032" s="2" t="s">
        <v>52</v>
      </c>
      <c r="J1032" s="2">
        <v>4.4000000000000004</v>
      </c>
      <c r="K1032" s="2" t="s">
        <v>12</v>
      </c>
      <c r="L1032" s="13">
        <f t="shared" si="84"/>
        <v>1.041666666666663E-2</v>
      </c>
      <c r="M1032" s="3">
        <f t="shared" si="80"/>
        <v>14.999999999999947</v>
      </c>
      <c r="N1032" s="5">
        <f t="shared" si="83"/>
        <v>0.25</v>
      </c>
      <c r="O1032" s="4">
        <f t="shared" si="81"/>
        <v>17.600000000000001</v>
      </c>
    </row>
    <row r="1033" spans="1:15" x14ac:dyDescent="0.35">
      <c r="A1033" s="8">
        <v>42716</v>
      </c>
      <c r="B1033" s="26" t="s">
        <v>307</v>
      </c>
      <c r="C1033" s="29">
        <f t="shared" si="82"/>
        <v>2</v>
      </c>
      <c r="D1033" s="7">
        <v>0.60138888888888886</v>
      </c>
      <c r="E1033" s="8">
        <v>42716</v>
      </c>
      <c r="F1033" s="7">
        <v>0.61041666666666672</v>
      </c>
      <c r="G1033" s="2" t="s">
        <v>10</v>
      </c>
      <c r="H1033" s="2" t="s">
        <v>52</v>
      </c>
      <c r="I1033" s="2" t="s">
        <v>19</v>
      </c>
      <c r="J1033" s="2">
        <v>4.7</v>
      </c>
      <c r="K1033" s="2" t="s">
        <v>17</v>
      </c>
      <c r="L1033" s="13">
        <f t="shared" si="84"/>
        <v>9.0277777777778567E-3</v>
      </c>
      <c r="M1033" s="3">
        <f t="shared" si="80"/>
        <v>13.000000000000114</v>
      </c>
      <c r="N1033" s="5">
        <f t="shared" si="83"/>
        <v>0.21666666666666667</v>
      </c>
      <c r="O1033" s="4">
        <f t="shared" si="81"/>
        <v>21.692307692307693</v>
      </c>
    </row>
    <row r="1034" spans="1:15" x14ac:dyDescent="0.35">
      <c r="A1034" s="8">
        <v>42716</v>
      </c>
      <c r="B1034" s="26" t="s">
        <v>307</v>
      </c>
      <c r="C1034" s="29">
        <f t="shared" si="82"/>
        <v>2</v>
      </c>
      <c r="D1034" s="7">
        <v>0.74375000000000002</v>
      </c>
      <c r="E1034" s="8">
        <v>42716</v>
      </c>
      <c r="F1034" s="7">
        <v>0.75069444444444444</v>
      </c>
      <c r="G1034" s="2" t="s">
        <v>10</v>
      </c>
      <c r="H1034" s="2" t="s">
        <v>19</v>
      </c>
      <c r="I1034" s="2" t="s">
        <v>20</v>
      </c>
      <c r="J1034" s="2">
        <v>3</v>
      </c>
      <c r="K1034" s="2" t="s">
        <v>12</v>
      </c>
      <c r="L1034" s="13">
        <f t="shared" si="84"/>
        <v>6.9444444444444198E-3</v>
      </c>
      <c r="M1034" s="3">
        <f t="shared" si="80"/>
        <v>9.9999999999999645</v>
      </c>
      <c r="N1034" s="5">
        <f t="shared" si="83"/>
        <v>0.16666666666666666</v>
      </c>
      <c r="O1034" s="4">
        <f t="shared" si="81"/>
        <v>18</v>
      </c>
    </row>
    <row r="1035" spans="1:15" x14ac:dyDescent="0.35">
      <c r="A1035" s="8">
        <v>42716</v>
      </c>
      <c r="B1035" s="26" t="s">
        <v>307</v>
      </c>
      <c r="C1035" s="29">
        <f t="shared" si="82"/>
        <v>2</v>
      </c>
      <c r="D1035" s="7">
        <v>0.8666666666666667</v>
      </c>
      <c r="E1035" s="8">
        <v>42716</v>
      </c>
      <c r="F1035" s="7">
        <v>0.87291666666666667</v>
      </c>
      <c r="G1035" s="2" t="s">
        <v>10</v>
      </c>
      <c r="H1035" s="2" t="s">
        <v>20</v>
      </c>
      <c r="I1035" s="2" t="s">
        <v>19</v>
      </c>
      <c r="J1035" s="2">
        <v>3</v>
      </c>
      <c r="K1035" s="2" t="s">
        <v>17</v>
      </c>
      <c r="L1035" s="13">
        <f t="shared" si="84"/>
        <v>6.2499999999999778E-3</v>
      </c>
      <c r="M1035" s="3">
        <f t="shared" si="80"/>
        <v>8.999999999999968</v>
      </c>
      <c r="N1035" s="5">
        <f t="shared" si="83"/>
        <v>0.15</v>
      </c>
      <c r="O1035" s="4">
        <f t="shared" si="81"/>
        <v>20</v>
      </c>
    </row>
    <row r="1036" spans="1:15" x14ac:dyDescent="0.35">
      <c r="A1036" s="8">
        <v>42717</v>
      </c>
      <c r="B1036" s="26" t="s">
        <v>307</v>
      </c>
      <c r="C1036" s="29">
        <f t="shared" si="82"/>
        <v>3</v>
      </c>
      <c r="D1036" s="7">
        <v>0.7631944444444444</v>
      </c>
      <c r="E1036" s="8">
        <v>42717</v>
      </c>
      <c r="F1036" s="7">
        <v>0.77013888888888893</v>
      </c>
      <c r="G1036" s="2" t="s">
        <v>10</v>
      </c>
      <c r="H1036" s="2" t="s">
        <v>19</v>
      </c>
      <c r="I1036" s="2" t="s">
        <v>19</v>
      </c>
      <c r="J1036" s="2">
        <v>4.2</v>
      </c>
      <c r="K1036" s="2" t="s">
        <v>14</v>
      </c>
      <c r="L1036" s="13">
        <f t="shared" si="84"/>
        <v>6.9444444444445308E-3</v>
      </c>
      <c r="M1036" s="3">
        <f t="shared" si="80"/>
        <v>10.000000000000124</v>
      </c>
      <c r="N1036" s="5">
        <f t="shared" si="83"/>
        <v>0.16666666666666666</v>
      </c>
      <c r="O1036" s="4">
        <f t="shared" si="81"/>
        <v>25.200000000000003</v>
      </c>
    </row>
    <row r="1037" spans="1:15" x14ac:dyDescent="0.35">
      <c r="A1037" s="8">
        <v>42717</v>
      </c>
      <c r="B1037" s="26" t="s">
        <v>307</v>
      </c>
      <c r="C1037" s="29">
        <f t="shared" si="82"/>
        <v>3</v>
      </c>
      <c r="D1037" s="7">
        <v>0.84722222222222221</v>
      </c>
      <c r="E1037" s="8">
        <v>42717</v>
      </c>
      <c r="F1037" s="7">
        <v>0.85347222222222219</v>
      </c>
      <c r="G1037" s="2" t="s">
        <v>10</v>
      </c>
      <c r="H1037" s="2" t="s">
        <v>19</v>
      </c>
      <c r="I1037" s="2" t="s">
        <v>19</v>
      </c>
      <c r="J1037" s="2">
        <v>4.0999999999999996</v>
      </c>
      <c r="K1037" s="2" t="s">
        <v>12</v>
      </c>
      <c r="L1037" s="13">
        <f t="shared" si="84"/>
        <v>6.2499999999999778E-3</v>
      </c>
      <c r="M1037" s="3">
        <f t="shared" si="80"/>
        <v>8.999999999999968</v>
      </c>
      <c r="N1037" s="5">
        <f t="shared" si="83"/>
        <v>0.15</v>
      </c>
      <c r="O1037" s="4">
        <f t="shared" si="81"/>
        <v>27.333333333333332</v>
      </c>
    </row>
    <row r="1038" spans="1:15" x14ac:dyDescent="0.35">
      <c r="A1038" s="8">
        <v>42718</v>
      </c>
      <c r="B1038" s="26" t="s">
        <v>307</v>
      </c>
      <c r="C1038" s="29">
        <f t="shared" si="82"/>
        <v>4</v>
      </c>
      <c r="D1038" s="7">
        <v>0.70277777777777772</v>
      </c>
      <c r="E1038" s="8">
        <v>42718</v>
      </c>
      <c r="F1038" s="7">
        <v>0.71527777777777779</v>
      </c>
      <c r="G1038" s="2" t="s">
        <v>10</v>
      </c>
      <c r="H1038" s="2" t="s">
        <v>19</v>
      </c>
      <c r="I1038" s="2" t="s">
        <v>19</v>
      </c>
      <c r="J1038" s="2">
        <v>3.4</v>
      </c>
      <c r="K1038" s="2" t="s">
        <v>13</v>
      </c>
      <c r="L1038" s="13">
        <f t="shared" si="84"/>
        <v>1.2500000000000067E-2</v>
      </c>
      <c r="M1038" s="3">
        <f t="shared" si="80"/>
        <v>18.000000000000096</v>
      </c>
      <c r="N1038" s="5">
        <f t="shared" si="83"/>
        <v>0.3</v>
      </c>
      <c r="O1038" s="4">
        <f t="shared" si="81"/>
        <v>11.333333333333334</v>
      </c>
    </row>
    <row r="1039" spans="1:15" x14ac:dyDescent="0.35">
      <c r="A1039" s="8">
        <v>42718</v>
      </c>
      <c r="B1039" s="26" t="s">
        <v>307</v>
      </c>
      <c r="C1039" s="29">
        <f t="shared" si="82"/>
        <v>4</v>
      </c>
      <c r="D1039" s="7">
        <v>0.72361111111111109</v>
      </c>
      <c r="E1039" s="8">
        <v>42718</v>
      </c>
      <c r="F1039" s="7">
        <v>0.7319444444444444</v>
      </c>
      <c r="G1039" s="2" t="s">
        <v>10</v>
      </c>
      <c r="H1039" s="2" t="s">
        <v>19</v>
      </c>
      <c r="I1039" s="2" t="s">
        <v>19</v>
      </c>
      <c r="J1039" s="2">
        <v>3.3</v>
      </c>
      <c r="K1039" s="2" t="s">
        <v>13</v>
      </c>
      <c r="L1039" s="13">
        <f t="shared" si="84"/>
        <v>8.3333333333333037E-3</v>
      </c>
      <c r="M1039" s="3">
        <f t="shared" si="80"/>
        <v>11.999999999999957</v>
      </c>
      <c r="N1039" s="5">
        <f t="shared" si="83"/>
        <v>0.2</v>
      </c>
      <c r="O1039" s="4">
        <f t="shared" si="81"/>
        <v>16.499999999999996</v>
      </c>
    </row>
    <row r="1040" spans="1:15" x14ac:dyDescent="0.35">
      <c r="A1040" s="8">
        <v>42718</v>
      </c>
      <c r="B1040" s="26" t="s">
        <v>307</v>
      </c>
      <c r="C1040" s="29">
        <f t="shared" si="82"/>
        <v>4</v>
      </c>
      <c r="D1040" s="7">
        <v>0.74305555555555558</v>
      </c>
      <c r="E1040" s="8">
        <v>42718</v>
      </c>
      <c r="F1040" s="7">
        <v>0.75</v>
      </c>
      <c r="G1040" s="2" t="s">
        <v>10</v>
      </c>
      <c r="H1040" s="2" t="s">
        <v>19</v>
      </c>
      <c r="I1040" s="2" t="s">
        <v>20</v>
      </c>
      <c r="J1040" s="2">
        <v>3</v>
      </c>
      <c r="K1040" s="2" t="s">
        <v>12</v>
      </c>
      <c r="L1040" s="13">
        <f t="shared" si="84"/>
        <v>6.9444444444444198E-3</v>
      </c>
      <c r="M1040" s="3">
        <f t="shared" si="80"/>
        <v>9.9999999999999645</v>
      </c>
      <c r="N1040" s="5">
        <f t="shared" si="83"/>
        <v>0.16666666666666666</v>
      </c>
      <c r="O1040" s="4">
        <f t="shared" si="81"/>
        <v>18</v>
      </c>
    </row>
    <row r="1041" spans="1:15" x14ac:dyDescent="0.35">
      <c r="A1041" s="8">
        <v>42718</v>
      </c>
      <c r="B1041" s="26" t="s">
        <v>307</v>
      </c>
      <c r="C1041" s="29">
        <f t="shared" si="82"/>
        <v>4</v>
      </c>
      <c r="D1041" s="7">
        <v>0.85</v>
      </c>
      <c r="E1041" s="8">
        <v>42718</v>
      </c>
      <c r="F1041" s="7">
        <v>0.86111111111111116</v>
      </c>
      <c r="G1041" s="2" t="s">
        <v>10</v>
      </c>
      <c r="H1041" s="2" t="s">
        <v>20</v>
      </c>
      <c r="I1041" s="2" t="s">
        <v>19</v>
      </c>
      <c r="J1041" s="2">
        <v>3.1</v>
      </c>
      <c r="K1041" s="2" t="s">
        <v>17</v>
      </c>
      <c r="L1041" s="13">
        <f t="shared" si="84"/>
        <v>1.1111111111111183E-2</v>
      </c>
      <c r="M1041" s="3">
        <f t="shared" si="80"/>
        <v>16.000000000000103</v>
      </c>
      <c r="N1041" s="5">
        <f t="shared" si="83"/>
        <v>0.26666666666666666</v>
      </c>
      <c r="O1041" s="4">
        <f t="shared" si="81"/>
        <v>11.625</v>
      </c>
    </row>
    <row r="1042" spans="1:15" x14ac:dyDescent="0.35">
      <c r="A1042" s="8">
        <v>42719</v>
      </c>
      <c r="B1042" s="26" t="s">
        <v>307</v>
      </c>
      <c r="C1042" s="29">
        <f t="shared" si="82"/>
        <v>5</v>
      </c>
      <c r="D1042" s="7">
        <v>0.59722222222222221</v>
      </c>
      <c r="E1042" s="8">
        <v>42719</v>
      </c>
      <c r="F1042" s="7">
        <v>0.62083333333333335</v>
      </c>
      <c r="G1042" s="2" t="s">
        <v>10</v>
      </c>
      <c r="H1042" s="2" t="s">
        <v>19</v>
      </c>
      <c r="I1042" s="2" t="s">
        <v>20</v>
      </c>
      <c r="J1042" s="2">
        <v>10.6</v>
      </c>
      <c r="K1042" s="2" t="s">
        <v>15</v>
      </c>
      <c r="L1042" s="13">
        <f t="shared" si="84"/>
        <v>2.3611111111111138E-2</v>
      </c>
      <c r="M1042" s="3">
        <f t="shared" si="80"/>
        <v>34.000000000000043</v>
      </c>
      <c r="N1042" s="5">
        <f t="shared" si="83"/>
        <v>0.56666666666666665</v>
      </c>
      <c r="O1042" s="4">
        <f t="shared" si="81"/>
        <v>18.705882352941178</v>
      </c>
    </row>
    <row r="1043" spans="1:15" x14ac:dyDescent="0.35">
      <c r="A1043" s="8">
        <v>42721</v>
      </c>
      <c r="B1043" s="26" t="s">
        <v>307</v>
      </c>
      <c r="C1043" s="29">
        <f t="shared" si="82"/>
        <v>7</v>
      </c>
      <c r="D1043" s="7">
        <v>0.65138888888888891</v>
      </c>
      <c r="E1043" s="8">
        <v>42721</v>
      </c>
      <c r="F1043" s="7">
        <v>0.67500000000000004</v>
      </c>
      <c r="G1043" s="2" t="s">
        <v>10</v>
      </c>
      <c r="H1043" s="2" t="s">
        <v>69</v>
      </c>
      <c r="I1043" s="2" t="s">
        <v>69</v>
      </c>
      <c r="J1043" s="2">
        <v>4.8</v>
      </c>
      <c r="K1043" s="2" t="s">
        <v>191</v>
      </c>
      <c r="L1043" s="13">
        <f t="shared" si="84"/>
        <v>2.3611111111111138E-2</v>
      </c>
      <c r="M1043" s="3">
        <f t="shared" si="80"/>
        <v>34.000000000000043</v>
      </c>
      <c r="N1043" s="5">
        <f t="shared" si="83"/>
        <v>0.56666666666666665</v>
      </c>
      <c r="O1043" s="4">
        <f t="shared" si="81"/>
        <v>8.4705882352941178</v>
      </c>
    </row>
    <row r="1044" spans="1:15" x14ac:dyDescent="0.35">
      <c r="A1044" s="8">
        <v>42721</v>
      </c>
      <c r="B1044" s="26" t="s">
        <v>307</v>
      </c>
      <c r="C1044" s="29">
        <f t="shared" si="82"/>
        <v>7</v>
      </c>
      <c r="D1044" s="7">
        <v>0.72152777777777777</v>
      </c>
      <c r="E1044" s="8">
        <v>42721</v>
      </c>
      <c r="F1044" s="7">
        <v>0.74930555555555556</v>
      </c>
      <c r="G1044" s="2" t="s">
        <v>10</v>
      </c>
      <c r="H1044" s="2" t="s">
        <v>69</v>
      </c>
      <c r="I1044" s="2" t="s">
        <v>69</v>
      </c>
      <c r="J1044" s="2">
        <v>5.3</v>
      </c>
      <c r="K1044" s="2" t="s">
        <v>28</v>
      </c>
      <c r="L1044" s="13">
        <f t="shared" si="84"/>
        <v>2.777777777777779E-2</v>
      </c>
      <c r="M1044" s="3">
        <f t="shared" si="80"/>
        <v>40.000000000000014</v>
      </c>
      <c r="N1044" s="5">
        <f t="shared" si="83"/>
        <v>0.66666666666666663</v>
      </c>
      <c r="O1044" s="4">
        <f t="shared" si="81"/>
        <v>7.95</v>
      </c>
    </row>
    <row r="1045" spans="1:15" x14ac:dyDescent="0.35">
      <c r="A1045" s="8">
        <v>42722</v>
      </c>
      <c r="B1045" s="26" t="s">
        <v>307</v>
      </c>
      <c r="C1045" s="29">
        <f t="shared" si="82"/>
        <v>1</v>
      </c>
      <c r="D1045" s="7">
        <v>0.54374999999999996</v>
      </c>
      <c r="E1045" s="8">
        <v>42722</v>
      </c>
      <c r="F1045" s="7">
        <v>0.57013888888888886</v>
      </c>
      <c r="G1045" s="2" t="s">
        <v>10</v>
      </c>
      <c r="H1045" s="2" t="s">
        <v>69</v>
      </c>
      <c r="I1045" s="2" t="s">
        <v>69</v>
      </c>
      <c r="J1045" s="2">
        <v>4.9000000000000004</v>
      </c>
      <c r="K1045" s="2" t="s">
        <v>14</v>
      </c>
      <c r="L1045" s="13">
        <f t="shared" si="84"/>
        <v>2.6388888888888906E-2</v>
      </c>
      <c r="M1045" s="3">
        <f t="shared" si="80"/>
        <v>38.000000000000028</v>
      </c>
      <c r="N1045" s="5">
        <f t="shared" si="83"/>
        <v>0.6333333333333333</v>
      </c>
      <c r="O1045" s="4">
        <f t="shared" si="81"/>
        <v>7.7368421052631584</v>
      </c>
    </row>
    <row r="1046" spans="1:15" x14ac:dyDescent="0.35">
      <c r="A1046" s="8">
        <v>42722</v>
      </c>
      <c r="B1046" s="26" t="s">
        <v>307</v>
      </c>
      <c r="C1046" s="29">
        <f t="shared" si="82"/>
        <v>1</v>
      </c>
      <c r="D1046" s="7">
        <v>0.69305555555555554</v>
      </c>
      <c r="E1046" s="8">
        <v>42722</v>
      </c>
      <c r="F1046" s="7">
        <v>0.72569444444444442</v>
      </c>
      <c r="G1046" s="2" t="s">
        <v>10</v>
      </c>
      <c r="H1046" s="2" t="s">
        <v>69</v>
      </c>
      <c r="I1046" s="2" t="s">
        <v>69</v>
      </c>
      <c r="J1046" s="2">
        <v>10.199999999999999</v>
      </c>
      <c r="K1046" s="2" t="s">
        <v>14</v>
      </c>
      <c r="L1046" s="13">
        <f t="shared" si="84"/>
        <v>3.2638888888888884E-2</v>
      </c>
      <c r="M1046" s="3">
        <f t="shared" si="80"/>
        <v>46.999999999999993</v>
      </c>
      <c r="N1046" s="5">
        <f t="shared" si="83"/>
        <v>0.78333333333333333</v>
      </c>
      <c r="O1046" s="4">
        <f t="shared" si="81"/>
        <v>13.021276595744681</v>
      </c>
    </row>
    <row r="1047" spans="1:15" x14ac:dyDescent="0.35">
      <c r="A1047" s="8">
        <v>42722</v>
      </c>
      <c r="B1047" s="26" t="s">
        <v>307</v>
      </c>
      <c r="C1047" s="29">
        <f t="shared" si="82"/>
        <v>1</v>
      </c>
      <c r="D1047" s="7">
        <v>0.85763888888888884</v>
      </c>
      <c r="E1047" s="8">
        <v>42722</v>
      </c>
      <c r="F1047" s="7">
        <v>0.87777777777777777</v>
      </c>
      <c r="G1047" s="2" t="s">
        <v>10</v>
      </c>
      <c r="H1047" s="2" t="s">
        <v>69</v>
      </c>
      <c r="I1047" s="2" t="s">
        <v>69</v>
      </c>
      <c r="J1047" s="2">
        <v>9.1999999999999993</v>
      </c>
      <c r="K1047" s="2" t="s">
        <v>13</v>
      </c>
      <c r="L1047" s="13">
        <f t="shared" si="84"/>
        <v>2.0138888888888928E-2</v>
      </c>
      <c r="M1047" s="3">
        <f t="shared" si="80"/>
        <v>29.000000000000057</v>
      </c>
      <c r="N1047" s="5">
        <f t="shared" si="83"/>
        <v>0.48333333333333334</v>
      </c>
      <c r="O1047" s="4">
        <f t="shared" si="81"/>
        <v>19.034482758620687</v>
      </c>
    </row>
    <row r="1048" spans="1:15" x14ac:dyDescent="0.35">
      <c r="A1048" s="8">
        <v>42723</v>
      </c>
      <c r="B1048" s="26" t="s">
        <v>307</v>
      </c>
      <c r="C1048" s="29">
        <f t="shared" si="82"/>
        <v>2</v>
      </c>
      <c r="D1048" s="7">
        <v>0.38055555555555554</v>
      </c>
      <c r="E1048" s="8">
        <v>42723</v>
      </c>
      <c r="F1048" s="7">
        <v>0.4</v>
      </c>
      <c r="G1048" s="2" t="s">
        <v>10</v>
      </c>
      <c r="H1048" s="2" t="s">
        <v>69</v>
      </c>
      <c r="I1048" s="2" t="s">
        <v>72</v>
      </c>
      <c r="J1048" s="2">
        <v>7.7</v>
      </c>
      <c r="K1048" s="2" t="s">
        <v>14</v>
      </c>
      <c r="L1048" s="13">
        <f t="shared" si="84"/>
        <v>1.9444444444444486E-2</v>
      </c>
      <c r="M1048" s="3">
        <f t="shared" si="80"/>
        <v>28.00000000000006</v>
      </c>
      <c r="N1048" s="5">
        <f t="shared" si="83"/>
        <v>0.46666666666666667</v>
      </c>
      <c r="O1048" s="4">
        <f t="shared" si="81"/>
        <v>16.5</v>
      </c>
    </row>
    <row r="1049" spans="1:15" x14ac:dyDescent="0.35">
      <c r="A1049" s="8">
        <v>42723</v>
      </c>
      <c r="B1049" s="26" t="s">
        <v>307</v>
      </c>
      <c r="C1049" s="29">
        <f t="shared" si="82"/>
        <v>2</v>
      </c>
      <c r="D1049" s="7">
        <v>0.42708333333333331</v>
      </c>
      <c r="E1049" s="8">
        <v>42723</v>
      </c>
      <c r="F1049" s="7">
        <v>0.44027777777777777</v>
      </c>
      <c r="G1049" s="2" t="s">
        <v>10</v>
      </c>
      <c r="H1049" s="2" t="s">
        <v>72</v>
      </c>
      <c r="I1049" s="2" t="s">
        <v>227</v>
      </c>
      <c r="J1049" s="2">
        <v>5.9</v>
      </c>
      <c r="K1049" s="2" t="s">
        <v>28</v>
      </c>
      <c r="L1049" s="13">
        <f t="shared" si="84"/>
        <v>1.3194444444444453E-2</v>
      </c>
      <c r="M1049" s="3">
        <f t="shared" si="80"/>
        <v>19.000000000000014</v>
      </c>
      <c r="N1049" s="5">
        <f t="shared" si="83"/>
        <v>0.31666666666666665</v>
      </c>
      <c r="O1049" s="4">
        <f t="shared" si="81"/>
        <v>18.631578947368425</v>
      </c>
    </row>
    <row r="1050" spans="1:15" x14ac:dyDescent="0.35">
      <c r="A1050" s="8">
        <v>42723</v>
      </c>
      <c r="B1050" s="26" t="s">
        <v>307</v>
      </c>
      <c r="C1050" s="29">
        <f t="shared" si="82"/>
        <v>2</v>
      </c>
      <c r="D1050" s="7">
        <v>0.5444444444444444</v>
      </c>
      <c r="E1050" s="8">
        <v>42723</v>
      </c>
      <c r="F1050" s="7">
        <v>0.54722222222222228</v>
      </c>
      <c r="G1050" s="2" t="s">
        <v>10</v>
      </c>
      <c r="H1050" s="2" t="s">
        <v>227</v>
      </c>
      <c r="I1050" s="2" t="s">
        <v>69</v>
      </c>
      <c r="J1050" s="2">
        <v>0.7</v>
      </c>
      <c r="K1050" s="2" t="s">
        <v>14</v>
      </c>
      <c r="L1050" s="13">
        <f t="shared" si="84"/>
        <v>2.7777777777778789E-3</v>
      </c>
      <c r="M1050" s="3">
        <f t="shared" si="80"/>
        <v>4.0000000000001457</v>
      </c>
      <c r="N1050" s="5">
        <f t="shared" si="83"/>
        <v>6.6666666666666666E-2</v>
      </c>
      <c r="O1050" s="4">
        <f t="shared" si="81"/>
        <v>10.5</v>
      </c>
    </row>
    <row r="1051" spans="1:15" x14ac:dyDescent="0.35">
      <c r="A1051" s="8">
        <v>42723</v>
      </c>
      <c r="B1051" s="26" t="s">
        <v>307</v>
      </c>
      <c r="C1051" s="29">
        <f t="shared" si="82"/>
        <v>2</v>
      </c>
      <c r="D1051" s="7">
        <v>0.55833333333333335</v>
      </c>
      <c r="E1051" s="8">
        <v>42723</v>
      </c>
      <c r="F1051" s="7">
        <v>0.56597222222222221</v>
      </c>
      <c r="G1051" s="2" t="s">
        <v>10</v>
      </c>
      <c r="H1051" s="2" t="s">
        <v>69</v>
      </c>
      <c r="I1051" s="2" t="s">
        <v>69</v>
      </c>
      <c r="J1051" s="2">
        <v>1.3</v>
      </c>
      <c r="K1051" s="2" t="s">
        <v>13</v>
      </c>
      <c r="L1051" s="13">
        <f t="shared" si="84"/>
        <v>7.6388888888888618E-3</v>
      </c>
      <c r="M1051" s="3">
        <f t="shared" si="80"/>
        <v>10.999999999999961</v>
      </c>
      <c r="N1051" s="5">
        <f t="shared" si="83"/>
        <v>0.18333333333333332</v>
      </c>
      <c r="O1051" s="4">
        <f t="shared" si="81"/>
        <v>7.0909090909090917</v>
      </c>
    </row>
    <row r="1052" spans="1:15" x14ac:dyDescent="0.35">
      <c r="A1052" s="8">
        <v>42723</v>
      </c>
      <c r="B1052" s="26" t="s">
        <v>307</v>
      </c>
      <c r="C1052" s="29">
        <f t="shared" si="82"/>
        <v>2</v>
      </c>
      <c r="D1052" s="7">
        <v>0.58819444444444446</v>
      </c>
      <c r="E1052" s="8">
        <v>42723</v>
      </c>
      <c r="F1052" s="7">
        <v>0.59375</v>
      </c>
      <c r="G1052" s="2" t="s">
        <v>10</v>
      </c>
      <c r="H1052" s="2" t="s">
        <v>69</v>
      </c>
      <c r="I1052" s="2" t="s">
        <v>69</v>
      </c>
      <c r="J1052" s="2">
        <v>2.5</v>
      </c>
      <c r="K1052" s="2" t="s">
        <v>13</v>
      </c>
      <c r="L1052" s="13">
        <f t="shared" si="84"/>
        <v>5.5555555555555358E-3</v>
      </c>
      <c r="M1052" s="3">
        <f t="shared" si="80"/>
        <v>7.9999999999999716</v>
      </c>
      <c r="N1052" s="5">
        <f t="shared" si="83"/>
        <v>0.13333333333333333</v>
      </c>
      <c r="O1052" s="4">
        <f t="shared" si="81"/>
        <v>18.75</v>
      </c>
    </row>
    <row r="1053" spans="1:15" x14ac:dyDescent="0.35">
      <c r="A1053" s="8">
        <v>42723</v>
      </c>
      <c r="B1053" s="26" t="s">
        <v>307</v>
      </c>
      <c r="C1053" s="29">
        <f t="shared" si="82"/>
        <v>2</v>
      </c>
      <c r="D1053" s="7">
        <v>0.59583333333333333</v>
      </c>
      <c r="E1053" s="8">
        <v>42723</v>
      </c>
      <c r="F1053" s="7">
        <v>0.60555555555555551</v>
      </c>
      <c r="G1053" s="2" t="s">
        <v>10</v>
      </c>
      <c r="H1053" s="2" t="s">
        <v>69</v>
      </c>
      <c r="I1053" s="2" t="s">
        <v>69</v>
      </c>
      <c r="J1053" s="2">
        <v>5.3</v>
      </c>
      <c r="K1053" s="2" t="s">
        <v>13</v>
      </c>
      <c r="L1053" s="13">
        <f t="shared" si="84"/>
        <v>9.7222222222221877E-3</v>
      </c>
      <c r="M1053" s="3">
        <f t="shared" si="80"/>
        <v>13.99999999999995</v>
      </c>
      <c r="N1053" s="5">
        <f t="shared" si="83"/>
        <v>0.23333333333333334</v>
      </c>
      <c r="O1053" s="4">
        <f t="shared" si="81"/>
        <v>22.714285714285712</v>
      </c>
    </row>
    <row r="1054" spans="1:15" x14ac:dyDescent="0.35">
      <c r="A1054" s="8">
        <v>42723</v>
      </c>
      <c r="B1054" s="26" t="s">
        <v>307</v>
      </c>
      <c r="C1054" s="29">
        <f t="shared" si="82"/>
        <v>2</v>
      </c>
      <c r="D1054" s="7">
        <v>0.60902777777777772</v>
      </c>
      <c r="E1054" s="8">
        <v>42723</v>
      </c>
      <c r="F1054" s="7">
        <v>0.61805555555555558</v>
      </c>
      <c r="G1054" s="2" t="s">
        <v>10</v>
      </c>
      <c r="H1054" s="2" t="s">
        <v>69</v>
      </c>
      <c r="I1054" s="2" t="s">
        <v>69</v>
      </c>
      <c r="J1054" s="2">
        <v>5.4</v>
      </c>
      <c r="K1054" s="2" t="s">
        <v>13</v>
      </c>
      <c r="L1054" s="13">
        <f t="shared" si="84"/>
        <v>9.0277777777778567E-3</v>
      </c>
      <c r="M1054" s="3">
        <f t="shared" si="80"/>
        <v>13.000000000000114</v>
      </c>
      <c r="N1054" s="5">
        <f t="shared" si="83"/>
        <v>0.21666666666666667</v>
      </c>
      <c r="O1054" s="4">
        <f t="shared" si="81"/>
        <v>24.923076923076923</v>
      </c>
    </row>
    <row r="1055" spans="1:15" x14ac:dyDescent="0.35">
      <c r="A1055" s="8">
        <v>42723</v>
      </c>
      <c r="B1055" s="26" t="s">
        <v>307</v>
      </c>
      <c r="C1055" s="29">
        <f t="shared" si="82"/>
        <v>2</v>
      </c>
      <c r="D1055" s="7">
        <v>0.63124999999999998</v>
      </c>
      <c r="E1055" s="8">
        <v>42723</v>
      </c>
      <c r="F1055" s="7">
        <v>0.65138888888888891</v>
      </c>
      <c r="G1055" s="2" t="s">
        <v>10</v>
      </c>
      <c r="H1055" s="2" t="s">
        <v>69</v>
      </c>
      <c r="I1055" s="2" t="s">
        <v>227</v>
      </c>
      <c r="J1055" s="2">
        <v>10.199999999999999</v>
      </c>
      <c r="K1055" s="2" t="s">
        <v>17</v>
      </c>
      <c r="L1055" s="13">
        <f t="shared" si="84"/>
        <v>2.0138888888888928E-2</v>
      </c>
      <c r="M1055" s="3">
        <f t="shared" si="80"/>
        <v>29.000000000000057</v>
      </c>
      <c r="N1055" s="5">
        <f t="shared" si="83"/>
        <v>0.48333333333333334</v>
      </c>
      <c r="O1055" s="4">
        <f t="shared" si="81"/>
        <v>21.103448275862068</v>
      </c>
    </row>
    <row r="1056" spans="1:15" x14ac:dyDescent="0.35">
      <c r="A1056" s="8">
        <v>42723</v>
      </c>
      <c r="B1056" s="26" t="s">
        <v>307</v>
      </c>
      <c r="C1056" s="29">
        <f t="shared" si="82"/>
        <v>2</v>
      </c>
      <c r="D1056" s="7">
        <v>0.70138888888888884</v>
      </c>
      <c r="E1056" s="8">
        <v>42723</v>
      </c>
      <c r="F1056" s="7">
        <v>0.71458333333333335</v>
      </c>
      <c r="G1056" s="2" t="s">
        <v>10</v>
      </c>
      <c r="H1056" s="2" t="s">
        <v>227</v>
      </c>
      <c r="I1056" s="2" t="s">
        <v>72</v>
      </c>
      <c r="J1056" s="2">
        <v>7.2</v>
      </c>
      <c r="K1056" s="2" t="s">
        <v>17</v>
      </c>
      <c r="L1056" s="13">
        <f t="shared" si="84"/>
        <v>1.3194444444444509E-2</v>
      </c>
      <c r="M1056" s="3">
        <f t="shared" si="80"/>
        <v>19.000000000000092</v>
      </c>
      <c r="N1056" s="5">
        <f t="shared" si="83"/>
        <v>0.31666666666666665</v>
      </c>
      <c r="O1056" s="4">
        <f t="shared" si="81"/>
        <v>22.736842105263161</v>
      </c>
    </row>
    <row r="1057" spans="1:15" x14ac:dyDescent="0.35">
      <c r="A1057" s="8">
        <v>42723</v>
      </c>
      <c r="B1057" s="26" t="s">
        <v>307</v>
      </c>
      <c r="C1057" s="29">
        <f t="shared" si="82"/>
        <v>2</v>
      </c>
      <c r="D1057" s="7">
        <v>0.79513888888888884</v>
      </c>
      <c r="E1057" s="8">
        <v>42723</v>
      </c>
      <c r="F1057" s="7">
        <v>0.80347222222222225</v>
      </c>
      <c r="G1057" s="2" t="s">
        <v>10</v>
      </c>
      <c r="H1057" s="2" t="s">
        <v>72</v>
      </c>
      <c r="I1057" s="2" t="s">
        <v>69</v>
      </c>
      <c r="J1057" s="2">
        <v>2.2000000000000002</v>
      </c>
      <c r="K1057" s="2" t="s">
        <v>13</v>
      </c>
      <c r="L1057" s="13">
        <f t="shared" si="84"/>
        <v>8.3333333333334147E-3</v>
      </c>
      <c r="M1057" s="3">
        <f t="shared" si="80"/>
        <v>12.000000000000117</v>
      </c>
      <c r="N1057" s="5">
        <f t="shared" si="83"/>
        <v>0.2</v>
      </c>
      <c r="O1057" s="4">
        <f t="shared" si="81"/>
        <v>11</v>
      </c>
    </row>
    <row r="1058" spans="1:15" x14ac:dyDescent="0.35">
      <c r="A1058" s="8">
        <v>42723</v>
      </c>
      <c r="B1058" s="26" t="s">
        <v>307</v>
      </c>
      <c r="C1058" s="29">
        <f t="shared" si="82"/>
        <v>2</v>
      </c>
      <c r="D1058" s="7">
        <v>0.82986111111111116</v>
      </c>
      <c r="E1058" s="8">
        <v>42723</v>
      </c>
      <c r="F1058" s="7">
        <v>0.85416666666666663</v>
      </c>
      <c r="G1058" s="2" t="s">
        <v>10</v>
      </c>
      <c r="H1058" s="2" t="s">
        <v>69</v>
      </c>
      <c r="I1058" s="2" t="s">
        <v>69</v>
      </c>
      <c r="J1058" s="2">
        <v>11</v>
      </c>
      <c r="K1058" s="2" t="s">
        <v>15</v>
      </c>
      <c r="L1058" s="13">
        <f t="shared" si="84"/>
        <v>2.4305555555555469E-2</v>
      </c>
      <c r="M1058" s="3">
        <f t="shared" si="80"/>
        <v>34.999999999999872</v>
      </c>
      <c r="N1058" s="5">
        <f t="shared" si="83"/>
        <v>0.58333333333333337</v>
      </c>
      <c r="O1058" s="4">
        <f t="shared" si="81"/>
        <v>18.857142857142858</v>
      </c>
    </row>
    <row r="1059" spans="1:15" x14ac:dyDescent="0.35">
      <c r="A1059" s="8">
        <v>42724</v>
      </c>
      <c r="B1059" s="26" t="s">
        <v>307</v>
      </c>
      <c r="C1059" s="29">
        <f t="shared" si="82"/>
        <v>3</v>
      </c>
      <c r="D1059" s="7">
        <v>0.36736111111111114</v>
      </c>
      <c r="E1059" s="8">
        <v>42724</v>
      </c>
      <c r="F1059" s="7">
        <v>0.39166666666666666</v>
      </c>
      <c r="G1059" s="2" t="s">
        <v>10</v>
      </c>
      <c r="H1059" s="2" t="s">
        <v>69</v>
      </c>
      <c r="I1059" s="2" t="s">
        <v>227</v>
      </c>
      <c r="J1059" s="2">
        <v>12</v>
      </c>
      <c r="K1059" s="2" t="s">
        <v>13</v>
      </c>
      <c r="L1059" s="13">
        <f t="shared" si="84"/>
        <v>2.4305555555555525E-2</v>
      </c>
      <c r="M1059" s="3">
        <f t="shared" si="80"/>
        <v>34.999999999999957</v>
      </c>
      <c r="N1059" s="5">
        <f t="shared" si="83"/>
        <v>0.58333333333333337</v>
      </c>
      <c r="O1059" s="4">
        <f t="shared" si="81"/>
        <v>20.571428571428569</v>
      </c>
    </row>
    <row r="1060" spans="1:15" x14ac:dyDescent="0.35">
      <c r="A1060" s="8">
        <v>42724</v>
      </c>
      <c r="B1060" s="26" t="s">
        <v>307</v>
      </c>
      <c r="C1060" s="29">
        <f t="shared" si="82"/>
        <v>3</v>
      </c>
      <c r="D1060" s="7">
        <v>0.4375</v>
      </c>
      <c r="E1060" s="8">
        <v>42724</v>
      </c>
      <c r="F1060" s="7">
        <v>0.45</v>
      </c>
      <c r="G1060" s="2" t="s">
        <v>10</v>
      </c>
      <c r="H1060" s="2" t="s">
        <v>227</v>
      </c>
      <c r="I1060" s="2" t="s">
        <v>227</v>
      </c>
      <c r="J1060" s="2">
        <v>3.3</v>
      </c>
      <c r="K1060" s="2" t="s">
        <v>14</v>
      </c>
      <c r="L1060" s="13">
        <f t="shared" si="84"/>
        <v>1.2500000000000011E-2</v>
      </c>
      <c r="M1060" s="3">
        <f t="shared" si="80"/>
        <v>18.000000000000014</v>
      </c>
      <c r="N1060" s="5">
        <f t="shared" si="83"/>
        <v>0.3</v>
      </c>
      <c r="O1060" s="4">
        <f t="shared" si="81"/>
        <v>11</v>
      </c>
    </row>
    <row r="1061" spans="1:15" x14ac:dyDescent="0.35">
      <c r="A1061" s="8">
        <v>42724</v>
      </c>
      <c r="B1061" s="26" t="s">
        <v>307</v>
      </c>
      <c r="C1061" s="29">
        <f t="shared" si="82"/>
        <v>3</v>
      </c>
      <c r="D1061" s="7">
        <v>0.47916666666666669</v>
      </c>
      <c r="E1061" s="8">
        <v>42724</v>
      </c>
      <c r="F1061" s="7">
        <v>0.51180555555555551</v>
      </c>
      <c r="G1061" s="2" t="s">
        <v>10</v>
      </c>
      <c r="H1061" s="2" t="s">
        <v>227</v>
      </c>
      <c r="I1061" s="2" t="s">
        <v>69</v>
      </c>
      <c r="J1061" s="2">
        <v>19.399999999999999</v>
      </c>
      <c r="K1061" s="2" t="s">
        <v>15</v>
      </c>
      <c r="L1061" s="13">
        <f t="shared" si="84"/>
        <v>3.2638888888888828E-2</v>
      </c>
      <c r="M1061" s="3">
        <f t="shared" si="80"/>
        <v>46.999999999999915</v>
      </c>
      <c r="N1061" s="5">
        <f t="shared" si="83"/>
        <v>0.78333333333333333</v>
      </c>
      <c r="O1061" s="4">
        <f t="shared" si="81"/>
        <v>24.76595744680851</v>
      </c>
    </row>
    <row r="1062" spans="1:15" x14ac:dyDescent="0.35">
      <c r="A1062" s="8">
        <v>42724</v>
      </c>
      <c r="B1062" s="26" t="s">
        <v>307</v>
      </c>
      <c r="C1062" s="29">
        <f t="shared" si="82"/>
        <v>3</v>
      </c>
      <c r="D1062" s="7">
        <v>0.55138888888888893</v>
      </c>
      <c r="E1062" s="8">
        <v>42724</v>
      </c>
      <c r="F1062" s="7">
        <v>0.55555555555555558</v>
      </c>
      <c r="G1062" s="2" t="s">
        <v>10</v>
      </c>
      <c r="H1062" s="2" t="s">
        <v>69</v>
      </c>
      <c r="I1062" s="2" t="s">
        <v>69</v>
      </c>
      <c r="J1062" s="2">
        <v>1.7</v>
      </c>
      <c r="K1062" s="2" t="s">
        <v>14</v>
      </c>
      <c r="L1062" s="13">
        <f t="shared" si="84"/>
        <v>4.1666666666666519E-3</v>
      </c>
      <c r="M1062" s="3">
        <f t="shared" si="80"/>
        <v>5.9999999999999787</v>
      </c>
      <c r="N1062" s="5">
        <f t="shared" si="83"/>
        <v>0.1</v>
      </c>
      <c r="O1062" s="4">
        <f t="shared" si="81"/>
        <v>17</v>
      </c>
    </row>
    <row r="1063" spans="1:15" x14ac:dyDescent="0.35">
      <c r="A1063" s="8">
        <v>42724</v>
      </c>
      <c r="B1063" s="26" t="s">
        <v>307</v>
      </c>
      <c r="C1063" s="29">
        <f t="shared" si="82"/>
        <v>3</v>
      </c>
      <c r="D1063" s="7">
        <v>0.57916666666666672</v>
      </c>
      <c r="E1063" s="8">
        <v>42724</v>
      </c>
      <c r="F1063" s="7">
        <v>0.59513888888888888</v>
      </c>
      <c r="G1063" s="2" t="s">
        <v>10</v>
      </c>
      <c r="H1063" s="2" t="s">
        <v>69</v>
      </c>
      <c r="I1063" s="2" t="s">
        <v>72</v>
      </c>
      <c r="J1063" s="2">
        <v>5.7</v>
      </c>
      <c r="K1063" s="2" t="s">
        <v>28</v>
      </c>
      <c r="L1063" s="13">
        <f t="shared" si="84"/>
        <v>1.5972222222222165E-2</v>
      </c>
      <c r="M1063" s="3">
        <f t="shared" si="80"/>
        <v>22.999999999999918</v>
      </c>
      <c r="N1063" s="5">
        <f t="shared" si="83"/>
        <v>0.38333333333333336</v>
      </c>
      <c r="O1063" s="4">
        <f t="shared" si="81"/>
        <v>14.869565217391305</v>
      </c>
    </row>
    <row r="1064" spans="1:15" x14ac:dyDescent="0.35">
      <c r="A1064" s="8">
        <v>42724</v>
      </c>
      <c r="B1064" s="26" t="s">
        <v>307</v>
      </c>
      <c r="C1064" s="29">
        <f t="shared" si="82"/>
        <v>3</v>
      </c>
      <c r="D1064" s="7">
        <v>0.67638888888888893</v>
      </c>
      <c r="E1064" s="8">
        <v>42724</v>
      </c>
      <c r="F1064" s="7">
        <v>0.68333333333333335</v>
      </c>
      <c r="G1064" s="2" t="s">
        <v>10</v>
      </c>
      <c r="H1064" s="2" t="s">
        <v>72</v>
      </c>
      <c r="I1064" s="2" t="s">
        <v>72</v>
      </c>
      <c r="J1064" s="2">
        <v>1.8</v>
      </c>
      <c r="K1064" s="2" t="s">
        <v>14</v>
      </c>
      <c r="L1064" s="13">
        <f t="shared" si="84"/>
        <v>6.9444444444444198E-3</v>
      </c>
      <c r="M1064" s="3">
        <f t="shared" si="80"/>
        <v>9.9999999999999645</v>
      </c>
      <c r="N1064" s="5">
        <f t="shared" si="83"/>
        <v>0.16666666666666666</v>
      </c>
      <c r="O1064" s="4">
        <f t="shared" si="81"/>
        <v>10.8</v>
      </c>
    </row>
    <row r="1065" spans="1:15" x14ac:dyDescent="0.35">
      <c r="A1065" s="8">
        <v>42724</v>
      </c>
      <c r="B1065" s="26" t="s">
        <v>307</v>
      </c>
      <c r="C1065" s="29">
        <f t="shared" si="82"/>
        <v>3</v>
      </c>
      <c r="D1065" s="7">
        <v>0.7055555555555556</v>
      </c>
      <c r="E1065" s="8">
        <v>42724</v>
      </c>
      <c r="F1065" s="7">
        <v>0.71319444444444446</v>
      </c>
      <c r="G1065" s="2" t="s">
        <v>10</v>
      </c>
      <c r="H1065" s="2" t="s">
        <v>72</v>
      </c>
      <c r="I1065" s="2" t="s">
        <v>72</v>
      </c>
      <c r="J1065" s="2">
        <v>1.4</v>
      </c>
      <c r="K1065" s="2" t="s">
        <v>14</v>
      </c>
      <c r="L1065" s="13">
        <f t="shared" si="84"/>
        <v>7.6388888888888618E-3</v>
      </c>
      <c r="M1065" s="3">
        <f t="shared" si="80"/>
        <v>10.999999999999961</v>
      </c>
      <c r="N1065" s="5">
        <f t="shared" si="83"/>
        <v>0.18333333333333332</v>
      </c>
      <c r="O1065" s="4">
        <f t="shared" si="81"/>
        <v>7.6363636363636367</v>
      </c>
    </row>
    <row r="1066" spans="1:15" x14ac:dyDescent="0.35">
      <c r="A1066" s="8">
        <v>42724</v>
      </c>
      <c r="B1066" s="26" t="s">
        <v>307</v>
      </c>
      <c r="C1066" s="29">
        <f t="shared" si="82"/>
        <v>3</v>
      </c>
      <c r="D1066" s="7">
        <v>0.78263888888888888</v>
      </c>
      <c r="E1066" s="8">
        <v>42724</v>
      </c>
      <c r="F1066" s="7">
        <v>0.80625000000000002</v>
      </c>
      <c r="G1066" s="2" t="s">
        <v>10</v>
      </c>
      <c r="H1066" s="2" t="s">
        <v>72</v>
      </c>
      <c r="I1066" s="2" t="s">
        <v>69</v>
      </c>
      <c r="J1066" s="2">
        <v>10.3</v>
      </c>
      <c r="K1066" s="2" t="s">
        <v>17</v>
      </c>
      <c r="L1066" s="13">
        <f t="shared" si="84"/>
        <v>2.3611111111111138E-2</v>
      </c>
      <c r="M1066" s="3">
        <f t="shared" si="80"/>
        <v>34.000000000000043</v>
      </c>
      <c r="N1066" s="5">
        <f t="shared" si="83"/>
        <v>0.56666666666666665</v>
      </c>
      <c r="O1066" s="4">
        <f t="shared" si="81"/>
        <v>18.176470588235297</v>
      </c>
    </row>
    <row r="1067" spans="1:15" x14ac:dyDescent="0.35">
      <c r="A1067" s="8">
        <v>42725</v>
      </c>
      <c r="B1067" s="26" t="s">
        <v>307</v>
      </c>
      <c r="C1067" s="29">
        <f t="shared" si="82"/>
        <v>4</v>
      </c>
      <c r="D1067" s="7">
        <v>0.32083333333333336</v>
      </c>
      <c r="E1067" s="8">
        <v>42725</v>
      </c>
      <c r="F1067" s="7">
        <v>0.34027777777777779</v>
      </c>
      <c r="G1067" s="2" t="s">
        <v>10</v>
      </c>
      <c r="H1067" s="2" t="s">
        <v>69</v>
      </c>
      <c r="I1067" s="2" t="s">
        <v>69</v>
      </c>
      <c r="J1067" s="2">
        <v>11.5</v>
      </c>
      <c r="K1067" s="2" t="s">
        <v>15</v>
      </c>
      <c r="L1067" s="13">
        <f t="shared" si="84"/>
        <v>1.9444444444444431E-2</v>
      </c>
      <c r="M1067" s="3">
        <f t="shared" si="80"/>
        <v>27.999999999999979</v>
      </c>
      <c r="N1067" s="5">
        <f t="shared" si="83"/>
        <v>0.46666666666666667</v>
      </c>
      <c r="O1067" s="4">
        <f t="shared" si="81"/>
        <v>24.642857142857142</v>
      </c>
    </row>
    <row r="1068" spans="1:15" x14ac:dyDescent="0.35">
      <c r="A1068" s="8">
        <v>42725</v>
      </c>
      <c r="B1068" s="26" t="s">
        <v>307</v>
      </c>
      <c r="C1068" s="29">
        <f t="shared" si="82"/>
        <v>4</v>
      </c>
      <c r="D1068" s="7">
        <v>0.42638888888888887</v>
      </c>
      <c r="E1068" s="8">
        <v>42725</v>
      </c>
      <c r="F1068" s="7">
        <v>0.4375</v>
      </c>
      <c r="G1068" s="2" t="s">
        <v>10</v>
      </c>
      <c r="H1068" s="2" t="s">
        <v>69</v>
      </c>
      <c r="I1068" s="2" t="s">
        <v>72</v>
      </c>
      <c r="J1068" s="2">
        <v>4.9000000000000004</v>
      </c>
      <c r="K1068" s="2" t="s">
        <v>14</v>
      </c>
      <c r="L1068" s="13">
        <f t="shared" si="84"/>
        <v>1.1111111111111127E-2</v>
      </c>
      <c r="M1068" s="3">
        <f t="shared" si="80"/>
        <v>16.000000000000021</v>
      </c>
      <c r="N1068" s="5">
        <f t="shared" si="83"/>
        <v>0.26666666666666666</v>
      </c>
      <c r="O1068" s="4">
        <f t="shared" si="81"/>
        <v>18.375</v>
      </c>
    </row>
    <row r="1069" spans="1:15" x14ac:dyDescent="0.35">
      <c r="A1069" s="8">
        <v>42725</v>
      </c>
      <c r="B1069" s="26" t="s">
        <v>307</v>
      </c>
      <c r="C1069" s="29">
        <f t="shared" si="82"/>
        <v>4</v>
      </c>
      <c r="D1069" s="7">
        <v>0.4826388888888889</v>
      </c>
      <c r="E1069" s="8">
        <v>42725</v>
      </c>
      <c r="F1069" s="7">
        <v>0.49236111111111114</v>
      </c>
      <c r="G1069" s="2" t="s">
        <v>10</v>
      </c>
      <c r="H1069" s="2" t="s">
        <v>72</v>
      </c>
      <c r="I1069" s="2" t="s">
        <v>69</v>
      </c>
      <c r="J1069" s="2">
        <v>3.5</v>
      </c>
      <c r="K1069" s="2" t="s">
        <v>12</v>
      </c>
      <c r="L1069" s="13">
        <f t="shared" si="84"/>
        <v>9.7222222222222432E-3</v>
      </c>
      <c r="M1069" s="3">
        <f t="shared" si="80"/>
        <v>14.00000000000003</v>
      </c>
      <c r="N1069" s="5">
        <f t="shared" si="83"/>
        <v>0.23333333333333334</v>
      </c>
      <c r="O1069" s="4">
        <f t="shared" si="81"/>
        <v>15</v>
      </c>
    </row>
    <row r="1070" spans="1:15" x14ac:dyDescent="0.35">
      <c r="A1070" s="8">
        <v>42725</v>
      </c>
      <c r="B1070" s="26" t="s">
        <v>307</v>
      </c>
      <c r="C1070" s="29">
        <f t="shared" si="82"/>
        <v>4</v>
      </c>
      <c r="D1070" s="7">
        <v>0.53541666666666665</v>
      </c>
      <c r="E1070" s="8">
        <v>42725</v>
      </c>
      <c r="F1070" s="7">
        <v>0.56458333333333333</v>
      </c>
      <c r="G1070" s="2" t="s">
        <v>10</v>
      </c>
      <c r="H1070" s="2" t="s">
        <v>69</v>
      </c>
      <c r="I1070" s="2" t="s">
        <v>69</v>
      </c>
      <c r="J1070" s="2">
        <v>16.2</v>
      </c>
      <c r="K1070" s="2" t="s">
        <v>15</v>
      </c>
      <c r="L1070" s="13">
        <f t="shared" si="84"/>
        <v>2.9166666666666674E-2</v>
      </c>
      <c r="M1070" s="3">
        <f t="shared" si="80"/>
        <v>42.000000000000014</v>
      </c>
      <c r="N1070" s="5">
        <f t="shared" si="83"/>
        <v>0.7</v>
      </c>
      <c r="O1070" s="4">
        <f t="shared" si="81"/>
        <v>23.142857142857142</v>
      </c>
    </row>
    <row r="1071" spans="1:15" x14ac:dyDescent="0.35">
      <c r="A1071" s="8">
        <v>42725</v>
      </c>
      <c r="B1071" s="26" t="s">
        <v>307</v>
      </c>
      <c r="C1071" s="29">
        <f t="shared" si="82"/>
        <v>4</v>
      </c>
      <c r="D1071" s="7">
        <v>0.65138888888888891</v>
      </c>
      <c r="E1071" s="8">
        <v>42725</v>
      </c>
      <c r="F1071" s="7">
        <v>0.65902777777777777</v>
      </c>
      <c r="G1071" s="2" t="s">
        <v>10</v>
      </c>
      <c r="H1071" s="2" t="s">
        <v>69</v>
      </c>
      <c r="I1071" s="2" t="s">
        <v>69</v>
      </c>
      <c r="J1071" s="2">
        <v>2</v>
      </c>
      <c r="K1071" s="2" t="s">
        <v>14</v>
      </c>
      <c r="L1071" s="13">
        <f t="shared" si="84"/>
        <v>7.6388888888888618E-3</v>
      </c>
      <c r="M1071" s="3">
        <f t="shared" si="80"/>
        <v>10.999999999999961</v>
      </c>
      <c r="N1071" s="5">
        <f t="shared" si="83"/>
        <v>0.18333333333333332</v>
      </c>
      <c r="O1071" s="4">
        <f t="shared" si="81"/>
        <v>10.90909090909091</v>
      </c>
    </row>
    <row r="1072" spans="1:15" x14ac:dyDescent="0.35">
      <c r="A1072" s="8">
        <v>42725</v>
      </c>
      <c r="B1072" s="26" t="s">
        <v>307</v>
      </c>
      <c r="C1072" s="29">
        <f t="shared" si="82"/>
        <v>4</v>
      </c>
      <c r="D1072" s="7">
        <v>0.66319444444444442</v>
      </c>
      <c r="E1072" s="8">
        <v>42725</v>
      </c>
      <c r="F1072" s="7">
        <v>0.67013888888888884</v>
      </c>
      <c r="G1072" s="2" t="s">
        <v>10</v>
      </c>
      <c r="H1072" s="2" t="s">
        <v>69</v>
      </c>
      <c r="I1072" s="2" t="s">
        <v>72</v>
      </c>
      <c r="J1072" s="2">
        <v>2.1</v>
      </c>
      <c r="K1072" s="2" t="s">
        <v>14</v>
      </c>
      <c r="L1072" s="13">
        <f t="shared" si="84"/>
        <v>6.9444444444444198E-3</v>
      </c>
      <c r="M1072" s="3">
        <f t="shared" si="80"/>
        <v>9.9999999999999645</v>
      </c>
      <c r="N1072" s="5">
        <f t="shared" si="83"/>
        <v>0.16666666666666666</v>
      </c>
      <c r="O1072" s="4">
        <f t="shared" si="81"/>
        <v>12.600000000000001</v>
      </c>
    </row>
    <row r="1073" spans="1:15" x14ac:dyDescent="0.35">
      <c r="A1073" s="8">
        <v>42725</v>
      </c>
      <c r="B1073" s="26" t="s">
        <v>307</v>
      </c>
      <c r="C1073" s="29">
        <f t="shared" si="82"/>
        <v>4</v>
      </c>
      <c r="D1073" s="7">
        <v>0.73958333333333337</v>
      </c>
      <c r="E1073" s="8">
        <v>42725</v>
      </c>
      <c r="F1073" s="7">
        <v>0.74583333333333335</v>
      </c>
      <c r="G1073" s="2" t="s">
        <v>10</v>
      </c>
      <c r="H1073" s="2" t="s">
        <v>72</v>
      </c>
      <c r="I1073" s="2" t="s">
        <v>72</v>
      </c>
      <c r="J1073" s="2">
        <v>2.1</v>
      </c>
      <c r="K1073" s="2" t="s">
        <v>15</v>
      </c>
      <c r="L1073" s="13">
        <f t="shared" si="84"/>
        <v>6.2499999999999778E-3</v>
      </c>
      <c r="M1073" s="3">
        <f t="shared" si="80"/>
        <v>8.999999999999968</v>
      </c>
      <c r="N1073" s="5">
        <f t="shared" si="83"/>
        <v>0.15</v>
      </c>
      <c r="O1073" s="4">
        <f t="shared" si="81"/>
        <v>14.000000000000002</v>
      </c>
    </row>
    <row r="1074" spans="1:15" x14ac:dyDescent="0.35">
      <c r="A1074" s="8">
        <v>42725</v>
      </c>
      <c r="B1074" s="26" t="s">
        <v>307</v>
      </c>
      <c r="C1074" s="29">
        <f t="shared" si="82"/>
        <v>4</v>
      </c>
      <c r="D1074" s="7">
        <v>0.74930555555555556</v>
      </c>
      <c r="E1074" s="8">
        <v>42725</v>
      </c>
      <c r="F1074" s="7">
        <v>0.77152777777777781</v>
      </c>
      <c r="G1074" s="2" t="s">
        <v>10</v>
      </c>
      <c r="H1074" s="2" t="s">
        <v>72</v>
      </c>
      <c r="I1074" s="2" t="s">
        <v>69</v>
      </c>
      <c r="J1074" s="2">
        <v>7.2</v>
      </c>
      <c r="K1074" s="2" t="s">
        <v>17</v>
      </c>
      <c r="L1074" s="13">
        <f t="shared" si="84"/>
        <v>2.2222222222222254E-2</v>
      </c>
      <c r="M1074" s="3">
        <f t="shared" si="80"/>
        <v>32.000000000000043</v>
      </c>
      <c r="N1074" s="5">
        <f t="shared" si="83"/>
        <v>0.53333333333333333</v>
      </c>
      <c r="O1074" s="4">
        <f t="shared" si="81"/>
        <v>13.5</v>
      </c>
    </row>
    <row r="1075" spans="1:15" x14ac:dyDescent="0.35">
      <c r="A1075" s="8">
        <v>42725</v>
      </c>
      <c r="B1075" s="26" t="s">
        <v>307</v>
      </c>
      <c r="C1075" s="29">
        <f t="shared" si="82"/>
        <v>4</v>
      </c>
      <c r="D1075" s="7">
        <v>0.8256944444444444</v>
      </c>
      <c r="E1075" s="8">
        <v>42725</v>
      </c>
      <c r="F1075" s="7">
        <v>0.85763888888888884</v>
      </c>
      <c r="G1075" s="2" t="s">
        <v>10</v>
      </c>
      <c r="H1075" s="2" t="s">
        <v>69</v>
      </c>
      <c r="I1075" s="2" t="s">
        <v>227</v>
      </c>
      <c r="J1075" s="2">
        <v>12</v>
      </c>
      <c r="K1075" s="2" t="s">
        <v>15</v>
      </c>
      <c r="L1075" s="13">
        <f t="shared" si="84"/>
        <v>3.1944444444444442E-2</v>
      </c>
      <c r="M1075" s="3">
        <f t="shared" si="80"/>
        <v>46</v>
      </c>
      <c r="N1075" s="5">
        <f t="shared" si="83"/>
        <v>0.76666666666666672</v>
      </c>
      <c r="O1075" s="4">
        <f t="shared" si="81"/>
        <v>15.652173913043477</v>
      </c>
    </row>
    <row r="1076" spans="1:15" x14ac:dyDescent="0.35">
      <c r="A1076" s="8">
        <v>42725</v>
      </c>
      <c r="B1076" s="26" t="s">
        <v>307</v>
      </c>
      <c r="C1076" s="29">
        <f t="shared" si="82"/>
        <v>4</v>
      </c>
      <c r="D1076" s="7">
        <v>0.87222222222222223</v>
      </c>
      <c r="E1076" s="8">
        <v>42725</v>
      </c>
      <c r="F1076" s="7">
        <v>0.98750000000000004</v>
      </c>
      <c r="G1076" s="2" t="s">
        <v>10</v>
      </c>
      <c r="H1076" s="2" t="s">
        <v>227</v>
      </c>
      <c r="I1076" s="2" t="s">
        <v>69</v>
      </c>
      <c r="J1076" s="2">
        <v>103</v>
      </c>
      <c r="K1076" s="2" t="s">
        <v>15</v>
      </c>
      <c r="L1076" s="13">
        <f t="shared" si="84"/>
        <v>0.11527777777777781</v>
      </c>
      <c r="M1076" s="3">
        <f t="shared" si="80"/>
        <v>166.00000000000006</v>
      </c>
      <c r="N1076" s="5">
        <f t="shared" si="83"/>
        <v>2.7666666666666666</v>
      </c>
      <c r="O1076" s="4">
        <f t="shared" si="81"/>
        <v>37.2289156626506</v>
      </c>
    </row>
    <row r="1077" spans="1:15" x14ac:dyDescent="0.35">
      <c r="A1077" s="8">
        <v>42726</v>
      </c>
      <c r="B1077" s="26" t="s">
        <v>307</v>
      </c>
      <c r="C1077" s="29">
        <f t="shared" si="82"/>
        <v>5</v>
      </c>
      <c r="D1077" s="7">
        <v>0.65277777777777779</v>
      </c>
      <c r="E1077" s="8">
        <v>42726</v>
      </c>
      <c r="F1077" s="7">
        <v>0.69305555555555554</v>
      </c>
      <c r="G1077" s="2" t="s">
        <v>10</v>
      </c>
      <c r="H1077" s="2" t="s">
        <v>69</v>
      </c>
      <c r="I1077" s="2" t="s">
        <v>69</v>
      </c>
      <c r="J1077" s="2">
        <v>32.299999999999997</v>
      </c>
      <c r="K1077" s="2" t="s">
        <v>15</v>
      </c>
      <c r="L1077" s="13">
        <f t="shared" si="84"/>
        <v>4.0277777777777746E-2</v>
      </c>
      <c r="M1077" s="3">
        <f t="shared" ref="M1077:M1140" si="85">(F1077-D1077)*24*60</f>
        <v>57.999999999999957</v>
      </c>
      <c r="N1077" s="5">
        <f t="shared" si="83"/>
        <v>0.96666666666666667</v>
      </c>
      <c r="O1077" s="4">
        <f t="shared" ref="O1077:O1140" si="86">J1077/N1077</f>
        <v>33.41379310344827</v>
      </c>
    </row>
    <row r="1078" spans="1:15" x14ac:dyDescent="0.35">
      <c r="A1078" s="8">
        <v>42726</v>
      </c>
      <c r="B1078" s="26" t="s">
        <v>307</v>
      </c>
      <c r="C1078" s="29">
        <f t="shared" si="82"/>
        <v>5</v>
      </c>
      <c r="D1078" s="7">
        <v>0.71111111111111114</v>
      </c>
      <c r="E1078" s="8">
        <v>42726</v>
      </c>
      <c r="F1078" s="7">
        <v>0.72222222222222221</v>
      </c>
      <c r="G1078" s="2" t="s">
        <v>10</v>
      </c>
      <c r="H1078" s="2" t="s">
        <v>69</v>
      </c>
      <c r="I1078" s="2" t="s">
        <v>69</v>
      </c>
      <c r="J1078" s="2">
        <v>5.3</v>
      </c>
      <c r="K1078" s="2" t="s">
        <v>17</v>
      </c>
      <c r="L1078" s="13">
        <f t="shared" si="84"/>
        <v>1.1111111111111072E-2</v>
      </c>
      <c r="M1078" s="3">
        <f t="shared" si="85"/>
        <v>15.999999999999943</v>
      </c>
      <c r="N1078" s="5">
        <f t="shared" si="83"/>
        <v>0.26666666666666666</v>
      </c>
      <c r="O1078" s="4">
        <f t="shared" si="86"/>
        <v>19.875</v>
      </c>
    </row>
    <row r="1079" spans="1:15" x14ac:dyDescent="0.35">
      <c r="A1079" s="8">
        <v>42726</v>
      </c>
      <c r="B1079" s="26" t="s">
        <v>307</v>
      </c>
      <c r="C1079" s="29">
        <f t="shared" si="82"/>
        <v>5</v>
      </c>
      <c r="D1079" s="7">
        <v>0.7270833333333333</v>
      </c>
      <c r="E1079" s="8">
        <v>42726</v>
      </c>
      <c r="F1079" s="7">
        <v>0.74513888888888891</v>
      </c>
      <c r="G1079" s="2" t="s">
        <v>10</v>
      </c>
      <c r="H1079" s="2" t="s">
        <v>69</v>
      </c>
      <c r="I1079" s="2" t="s">
        <v>69</v>
      </c>
      <c r="J1079" s="2">
        <v>11.6</v>
      </c>
      <c r="K1079" s="2" t="s">
        <v>15</v>
      </c>
      <c r="L1079" s="13">
        <f t="shared" si="84"/>
        <v>1.8055555555555602E-2</v>
      </c>
      <c r="M1079" s="3">
        <f t="shared" si="85"/>
        <v>26.000000000000068</v>
      </c>
      <c r="N1079" s="5">
        <f t="shared" si="83"/>
        <v>0.43333333333333335</v>
      </c>
      <c r="O1079" s="4">
        <f t="shared" si="86"/>
        <v>26.769230769230766</v>
      </c>
    </row>
    <row r="1080" spans="1:15" x14ac:dyDescent="0.35">
      <c r="A1080" s="8">
        <v>42726</v>
      </c>
      <c r="B1080" s="26" t="s">
        <v>307</v>
      </c>
      <c r="C1080" s="29">
        <f t="shared" si="82"/>
        <v>5</v>
      </c>
      <c r="D1080" s="7">
        <v>0.74722222222222223</v>
      </c>
      <c r="E1080" s="8">
        <v>42726</v>
      </c>
      <c r="F1080" s="7">
        <v>0.77013888888888893</v>
      </c>
      <c r="G1080" s="2" t="s">
        <v>10</v>
      </c>
      <c r="H1080" s="2" t="s">
        <v>69</v>
      </c>
      <c r="I1080" s="2" t="s">
        <v>69</v>
      </c>
      <c r="J1080" s="2">
        <v>23.2</v>
      </c>
      <c r="K1080" s="2" t="s">
        <v>15</v>
      </c>
      <c r="L1080" s="13">
        <f t="shared" si="84"/>
        <v>2.2916666666666696E-2</v>
      </c>
      <c r="M1080" s="3">
        <f t="shared" si="85"/>
        <v>33.000000000000043</v>
      </c>
      <c r="N1080" s="5">
        <f t="shared" si="83"/>
        <v>0.55000000000000004</v>
      </c>
      <c r="O1080" s="4">
        <f t="shared" si="86"/>
        <v>42.18181818181818</v>
      </c>
    </row>
    <row r="1081" spans="1:15" x14ac:dyDescent="0.35">
      <c r="A1081" s="8">
        <v>42726</v>
      </c>
      <c r="B1081" s="26" t="s">
        <v>307</v>
      </c>
      <c r="C1081" s="29">
        <f t="shared" si="82"/>
        <v>5</v>
      </c>
      <c r="D1081" s="7">
        <v>0.77152777777777781</v>
      </c>
      <c r="E1081" s="8">
        <v>42726</v>
      </c>
      <c r="F1081" s="7">
        <v>0.77569444444444446</v>
      </c>
      <c r="G1081" s="2" t="s">
        <v>10</v>
      </c>
      <c r="H1081" s="2" t="s">
        <v>69</v>
      </c>
      <c r="I1081" s="2" t="s">
        <v>69</v>
      </c>
      <c r="J1081" s="2">
        <v>3.2</v>
      </c>
      <c r="K1081" s="2" t="s">
        <v>14</v>
      </c>
      <c r="L1081" s="13">
        <f t="shared" si="84"/>
        <v>4.1666666666666519E-3</v>
      </c>
      <c r="M1081" s="3">
        <f t="shared" si="85"/>
        <v>5.9999999999999787</v>
      </c>
      <c r="N1081" s="5">
        <f t="shared" si="83"/>
        <v>0.1</v>
      </c>
      <c r="O1081" s="4">
        <f t="shared" si="86"/>
        <v>32</v>
      </c>
    </row>
    <row r="1082" spans="1:15" x14ac:dyDescent="0.35">
      <c r="A1082" s="8">
        <v>42726</v>
      </c>
      <c r="B1082" s="26" t="s">
        <v>307</v>
      </c>
      <c r="C1082" s="29">
        <f t="shared" si="82"/>
        <v>5</v>
      </c>
      <c r="D1082" s="7">
        <v>0.77638888888888891</v>
      </c>
      <c r="E1082" s="8">
        <v>42726</v>
      </c>
      <c r="F1082" s="7">
        <v>0.78263888888888888</v>
      </c>
      <c r="G1082" s="2" t="s">
        <v>10</v>
      </c>
      <c r="H1082" s="2" t="s">
        <v>69</v>
      </c>
      <c r="I1082" s="2" t="s">
        <v>69</v>
      </c>
      <c r="J1082" s="2">
        <v>12.3</v>
      </c>
      <c r="K1082" s="2" t="s">
        <v>28</v>
      </c>
      <c r="L1082" s="13">
        <f t="shared" si="84"/>
        <v>6.2499999999999778E-3</v>
      </c>
      <c r="M1082" s="3">
        <f t="shared" si="85"/>
        <v>8.999999999999968</v>
      </c>
      <c r="N1082" s="5">
        <f t="shared" si="83"/>
        <v>0.15</v>
      </c>
      <c r="O1082" s="4">
        <f t="shared" si="86"/>
        <v>82.000000000000014</v>
      </c>
    </row>
    <row r="1083" spans="1:15" x14ac:dyDescent="0.35">
      <c r="A1083" s="8">
        <v>42726</v>
      </c>
      <c r="B1083" s="26" t="s">
        <v>307</v>
      </c>
      <c r="C1083" s="29">
        <f t="shared" si="82"/>
        <v>5</v>
      </c>
      <c r="D1083" s="7">
        <v>0.7944444444444444</v>
      </c>
      <c r="E1083" s="8">
        <v>42726</v>
      </c>
      <c r="F1083" s="7">
        <v>0.82638888888888884</v>
      </c>
      <c r="G1083" s="2" t="s">
        <v>10</v>
      </c>
      <c r="H1083" s="2" t="s">
        <v>69</v>
      </c>
      <c r="I1083" s="2" t="s">
        <v>192</v>
      </c>
      <c r="J1083" s="2">
        <v>14</v>
      </c>
      <c r="K1083" s="2" t="s">
        <v>15</v>
      </c>
      <c r="L1083" s="13">
        <f t="shared" si="84"/>
        <v>3.1944444444444442E-2</v>
      </c>
      <c r="M1083" s="3">
        <f t="shared" si="85"/>
        <v>46</v>
      </c>
      <c r="N1083" s="5">
        <f t="shared" si="83"/>
        <v>0.76666666666666672</v>
      </c>
      <c r="O1083" s="4">
        <f t="shared" si="86"/>
        <v>18.260869565217391</v>
      </c>
    </row>
    <row r="1084" spans="1:15" x14ac:dyDescent="0.35">
      <c r="A1084" s="8">
        <v>42726</v>
      </c>
      <c r="B1084" s="26" t="s">
        <v>307</v>
      </c>
      <c r="C1084" s="29">
        <f t="shared" si="82"/>
        <v>5</v>
      </c>
      <c r="D1084" s="7">
        <v>0.90347222222222223</v>
      </c>
      <c r="E1084" s="8">
        <v>42726</v>
      </c>
      <c r="F1084" s="7">
        <v>0.91180555555555554</v>
      </c>
      <c r="G1084" s="2" t="s">
        <v>10</v>
      </c>
      <c r="H1084" s="2" t="s">
        <v>192</v>
      </c>
      <c r="I1084" s="2" t="s">
        <v>192</v>
      </c>
      <c r="J1084" s="2">
        <v>2.1</v>
      </c>
      <c r="K1084" s="2" t="s">
        <v>12</v>
      </c>
      <c r="L1084" s="13">
        <f t="shared" si="84"/>
        <v>8.3333333333333037E-3</v>
      </c>
      <c r="M1084" s="3">
        <f t="shared" si="85"/>
        <v>11.999999999999957</v>
      </c>
      <c r="N1084" s="5">
        <f t="shared" si="83"/>
        <v>0.2</v>
      </c>
      <c r="O1084" s="4">
        <f t="shared" si="86"/>
        <v>10.5</v>
      </c>
    </row>
    <row r="1085" spans="1:15" x14ac:dyDescent="0.35">
      <c r="A1085" s="8">
        <v>42726</v>
      </c>
      <c r="B1085" s="26" t="s">
        <v>307</v>
      </c>
      <c r="C1085" s="29">
        <f t="shared" si="82"/>
        <v>5</v>
      </c>
      <c r="D1085" s="7">
        <v>0.9770833333333333</v>
      </c>
      <c r="E1085" s="8">
        <v>42726</v>
      </c>
      <c r="F1085" s="7">
        <v>0.98055555555555551</v>
      </c>
      <c r="G1085" s="2" t="s">
        <v>10</v>
      </c>
      <c r="H1085" s="2" t="s">
        <v>192</v>
      </c>
      <c r="I1085" s="2" t="s">
        <v>192</v>
      </c>
      <c r="J1085" s="2">
        <v>2.1</v>
      </c>
      <c r="K1085" s="2" t="s">
        <v>17</v>
      </c>
      <c r="L1085" s="13">
        <f t="shared" si="84"/>
        <v>3.4722222222222099E-3</v>
      </c>
      <c r="M1085" s="3">
        <f t="shared" si="85"/>
        <v>4.9999999999999822</v>
      </c>
      <c r="N1085" s="5">
        <f t="shared" si="83"/>
        <v>8.3333333333333329E-2</v>
      </c>
      <c r="O1085" s="4">
        <f t="shared" si="86"/>
        <v>25.200000000000003</v>
      </c>
    </row>
    <row r="1086" spans="1:15" x14ac:dyDescent="0.35">
      <c r="A1086" s="8">
        <v>42727</v>
      </c>
      <c r="B1086" s="26" t="s">
        <v>307</v>
      </c>
      <c r="C1086" s="29">
        <f t="shared" si="82"/>
        <v>6</v>
      </c>
      <c r="D1086" s="7">
        <v>0.38958333333333334</v>
      </c>
      <c r="E1086" s="8">
        <v>42727</v>
      </c>
      <c r="F1086" s="7">
        <v>0.40347222222222223</v>
      </c>
      <c r="G1086" s="2" t="s">
        <v>10</v>
      </c>
      <c r="H1086" s="2" t="s">
        <v>192</v>
      </c>
      <c r="I1086" s="2" t="s">
        <v>192</v>
      </c>
      <c r="J1086" s="2">
        <v>3</v>
      </c>
      <c r="K1086" s="2" t="s">
        <v>15</v>
      </c>
      <c r="L1086" s="13">
        <f t="shared" si="84"/>
        <v>1.3888888888888895E-2</v>
      </c>
      <c r="M1086" s="3">
        <f t="shared" si="85"/>
        <v>20.000000000000007</v>
      </c>
      <c r="N1086" s="5">
        <f t="shared" si="83"/>
        <v>0.33333333333333331</v>
      </c>
      <c r="O1086" s="4">
        <f t="shared" si="86"/>
        <v>9</v>
      </c>
    </row>
    <row r="1087" spans="1:15" x14ac:dyDescent="0.35">
      <c r="A1087" s="8">
        <v>42727</v>
      </c>
      <c r="B1087" s="26" t="s">
        <v>307</v>
      </c>
      <c r="C1087" s="29">
        <f t="shared" si="82"/>
        <v>6</v>
      </c>
      <c r="D1087" s="7">
        <v>0.48125000000000001</v>
      </c>
      <c r="E1087" s="8">
        <v>42727</v>
      </c>
      <c r="F1087" s="7">
        <v>0.49861111111111112</v>
      </c>
      <c r="G1087" s="2" t="s">
        <v>10</v>
      </c>
      <c r="H1087" s="2" t="s">
        <v>192</v>
      </c>
      <c r="I1087" s="2" t="s">
        <v>69</v>
      </c>
      <c r="J1087" s="2">
        <v>6.2</v>
      </c>
      <c r="K1087" s="2" t="s">
        <v>15</v>
      </c>
      <c r="L1087" s="13">
        <f t="shared" si="84"/>
        <v>1.7361111111111105E-2</v>
      </c>
      <c r="M1087" s="3">
        <f t="shared" si="85"/>
        <v>24.999999999999993</v>
      </c>
      <c r="N1087" s="5">
        <f t="shared" si="83"/>
        <v>0.41666666666666669</v>
      </c>
      <c r="O1087" s="4">
        <f t="shared" si="86"/>
        <v>14.879999999999999</v>
      </c>
    </row>
    <row r="1088" spans="1:15" x14ac:dyDescent="0.35">
      <c r="A1088" s="8">
        <v>42727</v>
      </c>
      <c r="B1088" s="26" t="s">
        <v>307</v>
      </c>
      <c r="C1088" s="29">
        <f t="shared" si="82"/>
        <v>6</v>
      </c>
      <c r="D1088" s="7">
        <v>0.59375</v>
      </c>
      <c r="E1088" s="8">
        <v>42727</v>
      </c>
      <c r="F1088" s="7">
        <v>0.64236111111111116</v>
      </c>
      <c r="G1088" s="2" t="s">
        <v>10</v>
      </c>
      <c r="H1088" s="2" t="s">
        <v>69</v>
      </c>
      <c r="I1088" s="2" t="s">
        <v>69</v>
      </c>
      <c r="J1088" s="2">
        <v>9.6</v>
      </c>
      <c r="K1088" s="2" t="s">
        <v>15</v>
      </c>
      <c r="L1088" s="13">
        <f t="shared" si="84"/>
        <v>4.861111111111116E-2</v>
      </c>
      <c r="M1088" s="3">
        <f t="shared" si="85"/>
        <v>70.000000000000071</v>
      </c>
      <c r="N1088" s="5">
        <f t="shared" si="83"/>
        <v>1.1666666666666667</v>
      </c>
      <c r="O1088" s="4">
        <f t="shared" si="86"/>
        <v>8.2285714285714278</v>
      </c>
    </row>
    <row r="1089" spans="1:15" x14ac:dyDescent="0.35">
      <c r="A1089" s="8">
        <v>42727</v>
      </c>
      <c r="B1089" s="26" t="s">
        <v>307</v>
      </c>
      <c r="C1089" s="29">
        <f t="shared" si="82"/>
        <v>6</v>
      </c>
      <c r="D1089" s="7">
        <v>0.68263888888888891</v>
      </c>
      <c r="E1089" s="8">
        <v>42727</v>
      </c>
      <c r="F1089" s="7">
        <v>0.69027777777777777</v>
      </c>
      <c r="G1089" s="2" t="s">
        <v>10</v>
      </c>
      <c r="H1089" s="2" t="s">
        <v>69</v>
      </c>
      <c r="I1089" s="2" t="s">
        <v>69</v>
      </c>
      <c r="J1089" s="2">
        <v>1.3</v>
      </c>
      <c r="K1089" s="2" t="s">
        <v>14</v>
      </c>
      <c r="L1089" s="13">
        <f t="shared" si="84"/>
        <v>7.6388888888888618E-3</v>
      </c>
      <c r="M1089" s="3">
        <f t="shared" si="85"/>
        <v>10.999999999999961</v>
      </c>
      <c r="N1089" s="5">
        <f t="shared" si="83"/>
        <v>0.18333333333333332</v>
      </c>
      <c r="O1089" s="4">
        <f t="shared" si="86"/>
        <v>7.0909090909090917</v>
      </c>
    </row>
    <row r="1090" spans="1:15" x14ac:dyDescent="0.35">
      <c r="A1090" s="8">
        <v>42727</v>
      </c>
      <c r="B1090" s="26" t="s">
        <v>307</v>
      </c>
      <c r="C1090" s="29">
        <f t="shared" ref="C1090:C1142" si="87">WEEKDAY(A1090)</f>
        <v>6</v>
      </c>
      <c r="D1090" s="7">
        <v>0.7319444444444444</v>
      </c>
      <c r="E1090" s="8">
        <v>42727</v>
      </c>
      <c r="F1090" s="7">
        <v>0.76875000000000004</v>
      </c>
      <c r="G1090" s="2" t="s">
        <v>10</v>
      </c>
      <c r="H1090" s="2" t="s">
        <v>69</v>
      </c>
      <c r="I1090" s="2" t="s">
        <v>192</v>
      </c>
      <c r="J1090" s="2">
        <v>7.1</v>
      </c>
      <c r="K1090" s="2" t="s">
        <v>12</v>
      </c>
      <c r="L1090" s="13">
        <f t="shared" si="84"/>
        <v>3.6805555555555647E-2</v>
      </c>
      <c r="M1090" s="3">
        <f t="shared" si="85"/>
        <v>53.000000000000128</v>
      </c>
      <c r="N1090" s="5">
        <f t="shared" ref="N1090:N1142" si="88">(HOUR(L1090)*60+MINUTE(L1090))/60</f>
        <v>0.8833333333333333</v>
      </c>
      <c r="O1090" s="4">
        <f t="shared" si="86"/>
        <v>8.0377358490566042</v>
      </c>
    </row>
    <row r="1091" spans="1:15" x14ac:dyDescent="0.35">
      <c r="A1091" s="8">
        <v>42728</v>
      </c>
      <c r="B1091" s="26" t="s">
        <v>307</v>
      </c>
      <c r="C1091" s="29">
        <f t="shared" si="87"/>
        <v>7</v>
      </c>
      <c r="D1091" s="7">
        <v>0.3215277777777778</v>
      </c>
      <c r="E1091" s="8">
        <v>42728</v>
      </c>
      <c r="F1091" s="7">
        <v>0.33611111111111114</v>
      </c>
      <c r="G1091" s="2" t="s">
        <v>10</v>
      </c>
      <c r="H1091" s="2" t="s">
        <v>192</v>
      </c>
      <c r="I1091" s="2" t="s">
        <v>69</v>
      </c>
      <c r="J1091" s="2">
        <v>6.3</v>
      </c>
      <c r="K1091" s="2" t="s">
        <v>12</v>
      </c>
      <c r="L1091" s="13">
        <f t="shared" si="84"/>
        <v>1.4583333333333337E-2</v>
      </c>
      <c r="M1091" s="3">
        <f t="shared" si="85"/>
        <v>21.000000000000007</v>
      </c>
      <c r="N1091" s="5">
        <f t="shared" si="88"/>
        <v>0.35</v>
      </c>
      <c r="O1091" s="4">
        <f t="shared" si="86"/>
        <v>18</v>
      </c>
    </row>
    <row r="1092" spans="1:15" x14ac:dyDescent="0.35">
      <c r="A1092" s="8">
        <v>42728</v>
      </c>
      <c r="B1092" s="26" t="s">
        <v>307</v>
      </c>
      <c r="C1092" s="29">
        <f t="shared" si="87"/>
        <v>7</v>
      </c>
      <c r="D1092" s="7">
        <v>0.38819444444444445</v>
      </c>
      <c r="E1092" s="8">
        <v>42728</v>
      </c>
      <c r="F1092" s="7">
        <v>0.41319444444444442</v>
      </c>
      <c r="G1092" s="2" t="s">
        <v>10</v>
      </c>
      <c r="H1092" s="2" t="s">
        <v>69</v>
      </c>
      <c r="I1092" s="2" t="s">
        <v>192</v>
      </c>
      <c r="J1092" s="2">
        <v>10.7</v>
      </c>
      <c r="K1092" s="2" t="s">
        <v>12</v>
      </c>
      <c r="L1092" s="13">
        <f t="shared" ref="L1092:L1142" si="89">IF(F1092&gt;D1092,F1092-D1092,F1092-D1092+1)</f>
        <v>2.4999999999999967E-2</v>
      </c>
      <c r="M1092" s="3">
        <f t="shared" si="85"/>
        <v>35.99999999999995</v>
      </c>
      <c r="N1092" s="5">
        <f t="shared" si="88"/>
        <v>0.6</v>
      </c>
      <c r="O1092" s="4">
        <f t="shared" si="86"/>
        <v>17.833333333333332</v>
      </c>
    </row>
    <row r="1093" spans="1:15" x14ac:dyDescent="0.35">
      <c r="A1093" s="8">
        <v>42728</v>
      </c>
      <c r="B1093" s="26" t="s">
        <v>307</v>
      </c>
      <c r="C1093" s="29">
        <f t="shared" si="87"/>
        <v>7</v>
      </c>
      <c r="D1093" s="7">
        <v>0.44027777777777777</v>
      </c>
      <c r="E1093" s="8">
        <v>42728</v>
      </c>
      <c r="F1093" s="7">
        <v>0.45347222222222222</v>
      </c>
      <c r="G1093" s="2" t="s">
        <v>10</v>
      </c>
      <c r="H1093" s="2" t="s">
        <v>192</v>
      </c>
      <c r="I1093" s="2" t="s">
        <v>192</v>
      </c>
      <c r="J1093" s="2">
        <v>5.3</v>
      </c>
      <c r="K1093" s="2" t="s">
        <v>12</v>
      </c>
      <c r="L1093" s="13">
        <f t="shared" si="89"/>
        <v>1.3194444444444453E-2</v>
      </c>
      <c r="M1093" s="3">
        <f t="shared" si="85"/>
        <v>19.000000000000014</v>
      </c>
      <c r="N1093" s="5">
        <f t="shared" si="88"/>
        <v>0.31666666666666665</v>
      </c>
      <c r="O1093" s="4">
        <f t="shared" si="86"/>
        <v>16.736842105263158</v>
      </c>
    </row>
    <row r="1094" spans="1:15" x14ac:dyDescent="0.35">
      <c r="A1094" s="8">
        <v>42728</v>
      </c>
      <c r="B1094" s="26" t="s">
        <v>307</v>
      </c>
      <c r="C1094" s="29">
        <f t="shared" si="87"/>
        <v>7</v>
      </c>
      <c r="D1094" s="7">
        <v>0.53541666666666665</v>
      </c>
      <c r="E1094" s="8">
        <v>42728</v>
      </c>
      <c r="F1094" s="7">
        <v>0.53680555555555554</v>
      </c>
      <c r="G1094" s="2" t="s">
        <v>10</v>
      </c>
      <c r="H1094" s="2" t="s">
        <v>192</v>
      </c>
      <c r="I1094" s="2" t="s">
        <v>192</v>
      </c>
      <c r="J1094" s="2">
        <v>1.6</v>
      </c>
      <c r="K1094" s="2" t="s">
        <v>14</v>
      </c>
      <c r="L1094" s="13">
        <f t="shared" si="89"/>
        <v>1.388888888888884E-3</v>
      </c>
      <c r="M1094" s="3">
        <f t="shared" si="85"/>
        <v>1.9999999999999929</v>
      </c>
      <c r="N1094" s="5">
        <f t="shared" si="88"/>
        <v>3.3333333333333333E-2</v>
      </c>
      <c r="O1094" s="4">
        <f t="shared" si="86"/>
        <v>48</v>
      </c>
    </row>
    <row r="1095" spans="1:15" x14ac:dyDescent="0.35">
      <c r="A1095" s="8">
        <v>42728</v>
      </c>
      <c r="B1095" s="26" t="s">
        <v>307</v>
      </c>
      <c r="C1095" s="29">
        <f t="shared" si="87"/>
        <v>7</v>
      </c>
      <c r="D1095" s="7">
        <v>0.54722222222222228</v>
      </c>
      <c r="E1095" s="8">
        <v>42728</v>
      </c>
      <c r="F1095" s="7">
        <v>0.56180555555555556</v>
      </c>
      <c r="G1095" s="2" t="s">
        <v>10</v>
      </c>
      <c r="H1095" s="2" t="s">
        <v>192</v>
      </c>
      <c r="I1095" s="2" t="s">
        <v>192</v>
      </c>
      <c r="J1095" s="2">
        <v>3.6</v>
      </c>
      <c r="K1095" s="2" t="s">
        <v>14</v>
      </c>
      <c r="L1095" s="13">
        <f t="shared" si="89"/>
        <v>1.4583333333333282E-2</v>
      </c>
      <c r="M1095" s="3">
        <f t="shared" si="85"/>
        <v>20.999999999999925</v>
      </c>
      <c r="N1095" s="5">
        <f t="shared" si="88"/>
        <v>0.35</v>
      </c>
      <c r="O1095" s="4">
        <f t="shared" si="86"/>
        <v>10.285714285714286</v>
      </c>
    </row>
    <row r="1096" spans="1:15" x14ac:dyDescent="0.35">
      <c r="A1096" s="8">
        <v>42728</v>
      </c>
      <c r="B1096" s="26" t="s">
        <v>307</v>
      </c>
      <c r="C1096" s="29">
        <f t="shared" si="87"/>
        <v>7</v>
      </c>
      <c r="D1096" s="7">
        <v>0.71666666666666667</v>
      </c>
      <c r="E1096" s="8">
        <v>42728</v>
      </c>
      <c r="F1096" s="7">
        <v>0.7270833333333333</v>
      </c>
      <c r="G1096" s="2" t="s">
        <v>10</v>
      </c>
      <c r="H1096" s="2" t="s">
        <v>192</v>
      </c>
      <c r="I1096" s="2" t="s">
        <v>192</v>
      </c>
      <c r="J1096" s="2">
        <v>1.7</v>
      </c>
      <c r="K1096" s="2" t="s">
        <v>14</v>
      </c>
      <c r="L1096" s="13">
        <f t="shared" si="89"/>
        <v>1.041666666666663E-2</v>
      </c>
      <c r="M1096" s="3">
        <f t="shared" si="85"/>
        <v>14.999999999999947</v>
      </c>
      <c r="N1096" s="5">
        <f t="shared" si="88"/>
        <v>0.25</v>
      </c>
      <c r="O1096" s="4">
        <f t="shared" si="86"/>
        <v>6.8</v>
      </c>
    </row>
    <row r="1097" spans="1:15" x14ac:dyDescent="0.35">
      <c r="A1097" s="8">
        <v>42728</v>
      </c>
      <c r="B1097" s="26" t="s">
        <v>307</v>
      </c>
      <c r="C1097" s="29">
        <f t="shared" si="87"/>
        <v>7</v>
      </c>
      <c r="D1097" s="7">
        <v>0.8</v>
      </c>
      <c r="E1097" s="8">
        <v>42728</v>
      </c>
      <c r="F1097" s="7">
        <v>0.81041666666666667</v>
      </c>
      <c r="G1097" s="2" t="s">
        <v>10</v>
      </c>
      <c r="H1097" s="2" t="s">
        <v>192</v>
      </c>
      <c r="I1097" s="2" t="s">
        <v>192</v>
      </c>
      <c r="J1097" s="2">
        <v>2.9</v>
      </c>
      <c r="K1097" s="2" t="s">
        <v>12</v>
      </c>
      <c r="L1097" s="13">
        <f t="shared" si="89"/>
        <v>1.041666666666663E-2</v>
      </c>
      <c r="M1097" s="3">
        <f t="shared" si="85"/>
        <v>14.999999999999947</v>
      </c>
      <c r="N1097" s="5">
        <f t="shared" si="88"/>
        <v>0.25</v>
      </c>
      <c r="O1097" s="4">
        <f t="shared" si="86"/>
        <v>11.6</v>
      </c>
    </row>
    <row r="1098" spans="1:15" x14ac:dyDescent="0.35">
      <c r="A1098" s="8">
        <v>42728</v>
      </c>
      <c r="B1098" s="26" t="s">
        <v>307</v>
      </c>
      <c r="C1098" s="29">
        <f t="shared" si="87"/>
        <v>7</v>
      </c>
      <c r="D1098" s="7">
        <v>0.9194444444444444</v>
      </c>
      <c r="E1098" s="8">
        <v>42728</v>
      </c>
      <c r="F1098" s="7">
        <v>0.92291666666666672</v>
      </c>
      <c r="G1098" s="2" t="s">
        <v>10</v>
      </c>
      <c r="H1098" s="2" t="s">
        <v>192</v>
      </c>
      <c r="I1098" s="2" t="s">
        <v>192</v>
      </c>
      <c r="J1098" s="2">
        <v>0.6</v>
      </c>
      <c r="K1098" s="2" t="s">
        <v>14</v>
      </c>
      <c r="L1098" s="13">
        <f t="shared" si="89"/>
        <v>3.4722222222223209E-3</v>
      </c>
      <c r="M1098" s="3">
        <f t="shared" si="85"/>
        <v>5.0000000000001421</v>
      </c>
      <c r="N1098" s="5">
        <f t="shared" si="88"/>
        <v>8.3333333333333329E-2</v>
      </c>
      <c r="O1098" s="4">
        <f t="shared" si="86"/>
        <v>7.2</v>
      </c>
    </row>
    <row r="1099" spans="1:15" x14ac:dyDescent="0.35">
      <c r="A1099" s="8">
        <v>42729</v>
      </c>
      <c r="B1099" s="26" t="s">
        <v>307</v>
      </c>
      <c r="C1099" s="29">
        <f t="shared" si="87"/>
        <v>1</v>
      </c>
      <c r="D1099" s="7">
        <v>6.9444444444444441E-3</v>
      </c>
      <c r="E1099" s="8">
        <v>42729</v>
      </c>
      <c r="F1099" s="7">
        <v>9.7222222222222224E-3</v>
      </c>
      <c r="G1099" s="2" t="s">
        <v>10</v>
      </c>
      <c r="H1099" s="2" t="s">
        <v>192</v>
      </c>
      <c r="I1099" s="2" t="s">
        <v>192</v>
      </c>
      <c r="J1099" s="2">
        <v>0.6</v>
      </c>
      <c r="K1099" s="2" t="s">
        <v>14</v>
      </c>
      <c r="L1099" s="13">
        <f t="shared" si="89"/>
        <v>2.7777777777777783E-3</v>
      </c>
      <c r="M1099" s="3">
        <f t="shared" si="85"/>
        <v>4.0000000000000009</v>
      </c>
      <c r="N1099" s="5">
        <f t="shared" si="88"/>
        <v>6.6666666666666666E-2</v>
      </c>
      <c r="O1099" s="4">
        <f t="shared" si="86"/>
        <v>9</v>
      </c>
    </row>
    <row r="1100" spans="1:15" x14ac:dyDescent="0.35">
      <c r="A1100" s="8">
        <v>42729</v>
      </c>
      <c r="B1100" s="26" t="s">
        <v>307</v>
      </c>
      <c r="C1100" s="29">
        <f t="shared" si="87"/>
        <v>1</v>
      </c>
      <c r="D1100" s="7">
        <v>0.80208333333333337</v>
      </c>
      <c r="E1100" s="8">
        <v>42729</v>
      </c>
      <c r="F1100" s="7">
        <v>0.80972222222222223</v>
      </c>
      <c r="G1100" s="2" t="s">
        <v>10</v>
      </c>
      <c r="H1100" s="2" t="s">
        <v>192</v>
      </c>
      <c r="I1100" s="2" t="s">
        <v>192</v>
      </c>
      <c r="J1100" s="2">
        <v>2.2999999999999998</v>
      </c>
      <c r="K1100" s="2" t="s">
        <v>12</v>
      </c>
      <c r="L1100" s="13">
        <f t="shared" si="89"/>
        <v>7.6388888888888618E-3</v>
      </c>
      <c r="M1100" s="3">
        <f t="shared" si="85"/>
        <v>10.999999999999961</v>
      </c>
      <c r="N1100" s="5">
        <f t="shared" si="88"/>
        <v>0.18333333333333332</v>
      </c>
      <c r="O1100" s="4">
        <f t="shared" si="86"/>
        <v>12.545454545454545</v>
      </c>
    </row>
    <row r="1101" spans="1:15" x14ac:dyDescent="0.35">
      <c r="A1101" s="8">
        <v>42729</v>
      </c>
      <c r="B1101" s="26" t="s">
        <v>307</v>
      </c>
      <c r="C1101" s="29">
        <f t="shared" si="87"/>
        <v>1</v>
      </c>
      <c r="D1101" s="7">
        <v>0.91527777777777775</v>
      </c>
      <c r="E1101" s="8">
        <v>42729</v>
      </c>
      <c r="F1101" s="7">
        <v>0.9194444444444444</v>
      </c>
      <c r="G1101" s="2" t="s">
        <v>10</v>
      </c>
      <c r="H1101" s="2" t="s">
        <v>192</v>
      </c>
      <c r="I1101" s="2" t="s">
        <v>192</v>
      </c>
      <c r="J1101" s="2">
        <v>2.2999999999999998</v>
      </c>
      <c r="K1101" s="2" t="s">
        <v>12</v>
      </c>
      <c r="L1101" s="13">
        <f t="shared" si="89"/>
        <v>4.1666666666666519E-3</v>
      </c>
      <c r="M1101" s="3">
        <f t="shared" si="85"/>
        <v>5.9999999999999787</v>
      </c>
      <c r="N1101" s="5">
        <f t="shared" si="88"/>
        <v>0.1</v>
      </c>
      <c r="O1101" s="4">
        <f t="shared" si="86"/>
        <v>22.999999999999996</v>
      </c>
    </row>
    <row r="1102" spans="1:15" x14ac:dyDescent="0.35">
      <c r="A1102" s="8">
        <v>42730</v>
      </c>
      <c r="B1102" s="26" t="s">
        <v>307</v>
      </c>
      <c r="C1102" s="29">
        <f t="shared" si="87"/>
        <v>2</v>
      </c>
      <c r="D1102" s="7">
        <v>0.35416666666666669</v>
      </c>
      <c r="E1102" s="8">
        <v>42730</v>
      </c>
      <c r="F1102" s="7">
        <v>0.36180555555555555</v>
      </c>
      <c r="G1102" s="2" t="s">
        <v>10</v>
      </c>
      <c r="H1102" s="2" t="s">
        <v>192</v>
      </c>
      <c r="I1102" s="2" t="s">
        <v>192</v>
      </c>
      <c r="J1102" s="2">
        <v>3.2</v>
      </c>
      <c r="K1102" s="2" t="s">
        <v>12</v>
      </c>
      <c r="L1102" s="13">
        <f t="shared" si="89"/>
        <v>7.6388888888888618E-3</v>
      </c>
      <c r="M1102" s="3">
        <f t="shared" si="85"/>
        <v>10.999999999999961</v>
      </c>
      <c r="N1102" s="5">
        <f t="shared" si="88"/>
        <v>0.18333333333333332</v>
      </c>
      <c r="O1102" s="4">
        <f t="shared" si="86"/>
        <v>17.454545454545457</v>
      </c>
    </row>
    <row r="1103" spans="1:15" x14ac:dyDescent="0.35">
      <c r="A1103" s="8">
        <v>42730</v>
      </c>
      <c r="B1103" s="26" t="s">
        <v>307</v>
      </c>
      <c r="C1103" s="29">
        <f t="shared" si="87"/>
        <v>2</v>
      </c>
      <c r="D1103" s="7">
        <v>0.37847222222222221</v>
      </c>
      <c r="E1103" s="8">
        <v>42730</v>
      </c>
      <c r="F1103" s="7">
        <v>0.38819444444444445</v>
      </c>
      <c r="G1103" s="2" t="s">
        <v>10</v>
      </c>
      <c r="H1103" s="2" t="s">
        <v>192</v>
      </c>
      <c r="I1103" s="2" t="s">
        <v>192</v>
      </c>
      <c r="J1103" s="2">
        <v>6.2</v>
      </c>
      <c r="K1103" s="2" t="s">
        <v>17</v>
      </c>
      <c r="L1103" s="13">
        <f t="shared" si="89"/>
        <v>9.7222222222222432E-3</v>
      </c>
      <c r="M1103" s="3">
        <f t="shared" si="85"/>
        <v>14.00000000000003</v>
      </c>
      <c r="N1103" s="5">
        <f t="shared" si="88"/>
        <v>0.23333333333333334</v>
      </c>
      <c r="O1103" s="4">
        <f t="shared" si="86"/>
        <v>26.571428571428573</v>
      </c>
    </row>
    <row r="1104" spans="1:15" x14ac:dyDescent="0.35">
      <c r="A1104" s="8">
        <v>42730</v>
      </c>
      <c r="B1104" s="26" t="s">
        <v>307</v>
      </c>
      <c r="C1104" s="29">
        <f t="shared" si="87"/>
        <v>2</v>
      </c>
      <c r="D1104" s="7">
        <v>0.42708333333333331</v>
      </c>
      <c r="E1104" s="8">
        <v>42730</v>
      </c>
      <c r="F1104" s="7">
        <v>0.44166666666666665</v>
      </c>
      <c r="G1104" s="2" t="s">
        <v>10</v>
      </c>
      <c r="H1104" s="2" t="s">
        <v>192</v>
      </c>
      <c r="I1104" s="2" t="s">
        <v>192</v>
      </c>
      <c r="J1104" s="2">
        <v>7.7</v>
      </c>
      <c r="K1104" s="2" t="s">
        <v>17</v>
      </c>
      <c r="L1104" s="13">
        <f t="shared" si="89"/>
        <v>1.4583333333333337E-2</v>
      </c>
      <c r="M1104" s="3">
        <f t="shared" si="85"/>
        <v>21.000000000000007</v>
      </c>
      <c r="N1104" s="5">
        <f t="shared" si="88"/>
        <v>0.35</v>
      </c>
      <c r="O1104" s="4">
        <f t="shared" si="86"/>
        <v>22.000000000000004</v>
      </c>
    </row>
    <row r="1105" spans="1:15" x14ac:dyDescent="0.35">
      <c r="A1105" s="8">
        <v>42730</v>
      </c>
      <c r="B1105" s="26" t="s">
        <v>307</v>
      </c>
      <c r="C1105" s="29">
        <f t="shared" si="87"/>
        <v>2</v>
      </c>
      <c r="D1105" s="7">
        <v>0.47847222222222224</v>
      </c>
      <c r="E1105" s="8">
        <v>42730</v>
      </c>
      <c r="F1105" s="7">
        <v>0.48749999999999999</v>
      </c>
      <c r="G1105" s="2" t="s">
        <v>10</v>
      </c>
      <c r="H1105" s="2" t="s">
        <v>192</v>
      </c>
      <c r="I1105" s="2" t="s">
        <v>192</v>
      </c>
      <c r="J1105" s="2">
        <v>3.8</v>
      </c>
      <c r="K1105" s="2" t="s">
        <v>17</v>
      </c>
      <c r="L1105" s="13">
        <f t="shared" si="89"/>
        <v>9.0277777777777457E-3</v>
      </c>
      <c r="M1105" s="3">
        <f t="shared" si="85"/>
        <v>12.999999999999954</v>
      </c>
      <c r="N1105" s="5">
        <f t="shared" si="88"/>
        <v>0.21666666666666667</v>
      </c>
      <c r="O1105" s="4">
        <f t="shared" si="86"/>
        <v>17.538461538461537</v>
      </c>
    </row>
    <row r="1106" spans="1:15" x14ac:dyDescent="0.35">
      <c r="A1106" s="8">
        <v>42730</v>
      </c>
      <c r="B1106" s="26" t="s">
        <v>307</v>
      </c>
      <c r="C1106" s="29">
        <f t="shared" si="87"/>
        <v>2</v>
      </c>
      <c r="D1106" s="7">
        <v>0.54791666666666672</v>
      </c>
      <c r="E1106" s="8">
        <v>42730</v>
      </c>
      <c r="F1106" s="7">
        <v>0.57152777777777775</v>
      </c>
      <c r="G1106" s="2" t="s">
        <v>10</v>
      </c>
      <c r="H1106" s="2" t="s">
        <v>192</v>
      </c>
      <c r="I1106" s="2" t="s">
        <v>69</v>
      </c>
      <c r="J1106" s="2">
        <v>7.9</v>
      </c>
      <c r="K1106" s="2" t="s">
        <v>15</v>
      </c>
      <c r="L1106" s="13">
        <f t="shared" si="89"/>
        <v>2.3611111111111027E-2</v>
      </c>
      <c r="M1106" s="3">
        <f t="shared" si="85"/>
        <v>33.999999999999879</v>
      </c>
      <c r="N1106" s="5">
        <f t="shared" si="88"/>
        <v>0.56666666666666665</v>
      </c>
      <c r="O1106" s="4">
        <f t="shared" si="86"/>
        <v>13.941176470588236</v>
      </c>
    </row>
    <row r="1107" spans="1:15" x14ac:dyDescent="0.35">
      <c r="A1107" s="8">
        <v>42731</v>
      </c>
      <c r="B1107" s="26" t="s">
        <v>307</v>
      </c>
      <c r="C1107" s="29">
        <f t="shared" si="87"/>
        <v>3</v>
      </c>
      <c r="D1107" s="7">
        <v>0.29305555555555557</v>
      </c>
      <c r="E1107" s="8">
        <v>42731</v>
      </c>
      <c r="F1107" s="7">
        <v>0.30138888888888887</v>
      </c>
      <c r="G1107" s="2" t="s">
        <v>10</v>
      </c>
      <c r="H1107" s="2" t="s">
        <v>228</v>
      </c>
      <c r="I1107" s="2" t="s">
        <v>228</v>
      </c>
      <c r="J1107" s="2">
        <v>4.9000000000000004</v>
      </c>
      <c r="K1107" s="2" t="s">
        <v>28</v>
      </c>
      <c r="L1107" s="13">
        <f t="shared" si="89"/>
        <v>8.3333333333333037E-3</v>
      </c>
      <c r="M1107" s="3">
        <f t="shared" si="85"/>
        <v>11.999999999999957</v>
      </c>
      <c r="N1107" s="5">
        <f t="shared" si="88"/>
        <v>0.2</v>
      </c>
      <c r="O1107" s="4">
        <f t="shared" si="86"/>
        <v>24.5</v>
      </c>
    </row>
    <row r="1108" spans="1:15" x14ac:dyDescent="0.35">
      <c r="A1108" s="8">
        <v>42731</v>
      </c>
      <c r="B1108" s="26" t="s">
        <v>307</v>
      </c>
      <c r="C1108" s="29">
        <f t="shared" si="87"/>
        <v>3</v>
      </c>
      <c r="D1108" s="7">
        <v>0.35902777777777778</v>
      </c>
      <c r="E1108" s="8">
        <v>42731</v>
      </c>
      <c r="F1108" s="7">
        <v>0.37430555555555556</v>
      </c>
      <c r="G1108" s="2" t="s">
        <v>10</v>
      </c>
      <c r="H1108" s="2" t="s">
        <v>228</v>
      </c>
      <c r="I1108" s="2" t="s">
        <v>228</v>
      </c>
      <c r="J1108" s="2">
        <v>5</v>
      </c>
      <c r="K1108" s="2" t="s">
        <v>12</v>
      </c>
      <c r="L1108" s="13">
        <f t="shared" si="89"/>
        <v>1.5277777777777779E-2</v>
      </c>
      <c r="M1108" s="3">
        <f t="shared" si="85"/>
        <v>22</v>
      </c>
      <c r="N1108" s="5">
        <f t="shared" si="88"/>
        <v>0.36666666666666664</v>
      </c>
      <c r="O1108" s="4">
        <f t="shared" si="86"/>
        <v>13.636363636363637</v>
      </c>
    </row>
    <row r="1109" spans="1:15" x14ac:dyDescent="0.35">
      <c r="A1109" s="8">
        <v>42731</v>
      </c>
      <c r="B1109" s="26" t="s">
        <v>307</v>
      </c>
      <c r="C1109" s="29">
        <f t="shared" si="87"/>
        <v>3</v>
      </c>
      <c r="D1109" s="7">
        <v>0.53680555555555554</v>
      </c>
      <c r="E1109" s="8">
        <v>42731</v>
      </c>
      <c r="F1109" s="7">
        <v>0.5395833333333333</v>
      </c>
      <c r="G1109" s="2" t="s">
        <v>10</v>
      </c>
      <c r="H1109" s="2" t="s">
        <v>228</v>
      </c>
      <c r="I1109" s="2" t="s">
        <v>228</v>
      </c>
      <c r="J1109" s="2">
        <v>0.6</v>
      </c>
      <c r="K1109" s="2" t="s">
        <v>12</v>
      </c>
      <c r="L1109" s="13">
        <f t="shared" si="89"/>
        <v>2.7777777777777679E-3</v>
      </c>
      <c r="M1109" s="3">
        <f t="shared" si="85"/>
        <v>3.9999999999999858</v>
      </c>
      <c r="N1109" s="5">
        <f t="shared" si="88"/>
        <v>6.6666666666666666E-2</v>
      </c>
      <c r="O1109" s="4">
        <f t="shared" si="86"/>
        <v>9</v>
      </c>
    </row>
    <row r="1110" spans="1:15" x14ac:dyDescent="0.35">
      <c r="A1110" s="8">
        <v>42731</v>
      </c>
      <c r="B1110" s="26" t="s">
        <v>307</v>
      </c>
      <c r="C1110" s="29">
        <f t="shared" si="87"/>
        <v>3</v>
      </c>
      <c r="D1110" s="7">
        <v>0.61736111111111114</v>
      </c>
      <c r="E1110" s="8">
        <v>42731</v>
      </c>
      <c r="F1110" s="7">
        <v>0.62708333333333333</v>
      </c>
      <c r="G1110" s="2" t="s">
        <v>10</v>
      </c>
      <c r="H1110" s="2" t="s">
        <v>228</v>
      </c>
      <c r="I1110" s="2" t="s">
        <v>69</v>
      </c>
      <c r="J1110" s="2">
        <v>3.1</v>
      </c>
      <c r="K1110" s="2" t="s">
        <v>17</v>
      </c>
      <c r="L1110" s="13">
        <f t="shared" si="89"/>
        <v>9.7222222222221877E-3</v>
      </c>
      <c r="M1110" s="3">
        <f t="shared" si="85"/>
        <v>13.99999999999995</v>
      </c>
      <c r="N1110" s="5">
        <f t="shared" si="88"/>
        <v>0.23333333333333334</v>
      </c>
      <c r="O1110" s="4">
        <f t="shared" si="86"/>
        <v>13.285714285714286</v>
      </c>
    </row>
    <row r="1111" spans="1:15" x14ac:dyDescent="0.35">
      <c r="A1111" s="8">
        <v>42731</v>
      </c>
      <c r="B1111" s="26" t="s">
        <v>307</v>
      </c>
      <c r="C1111" s="29">
        <f t="shared" si="87"/>
        <v>3</v>
      </c>
      <c r="D1111" s="7">
        <v>0.69027777777777777</v>
      </c>
      <c r="E1111" s="8">
        <v>42731</v>
      </c>
      <c r="F1111" s="7">
        <v>0.70694444444444449</v>
      </c>
      <c r="G1111" s="2" t="s">
        <v>10</v>
      </c>
      <c r="H1111" s="2" t="s">
        <v>69</v>
      </c>
      <c r="I1111" s="2" t="s">
        <v>228</v>
      </c>
      <c r="J1111" s="2">
        <v>7.9</v>
      </c>
      <c r="K1111" s="2" t="s">
        <v>15</v>
      </c>
      <c r="L1111" s="13">
        <f t="shared" si="89"/>
        <v>1.6666666666666718E-2</v>
      </c>
      <c r="M1111" s="3">
        <f t="shared" si="85"/>
        <v>24.000000000000075</v>
      </c>
      <c r="N1111" s="5">
        <f t="shared" si="88"/>
        <v>0.4</v>
      </c>
      <c r="O1111" s="4">
        <f t="shared" si="86"/>
        <v>19.75</v>
      </c>
    </row>
    <row r="1112" spans="1:15" x14ac:dyDescent="0.35">
      <c r="A1112" s="8">
        <v>42731</v>
      </c>
      <c r="B1112" s="26" t="s">
        <v>307</v>
      </c>
      <c r="C1112" s="29">
        <f t="shared" si="87"/>
        <v>3</v>
      </c>
      <c r="D1112" s="7">
        <v>0.80486111111111114</v>
      </c>
      <c r="E1112" s="8">
        <v>42731</v>
      </c>
      <c r="F1112" s="7">
        <v>0.82638888888888884</v>
      </c>
      <c r="G1112" s="2" t="s">
        <v>10</v>
      </c>
      <c r="H1112" s="2" t="s">
        <v>228</v>
      </c>
      <c r="I1112" s="2" t="s">
        <v>228</v>
      </c>
      <c r="J1112" s="2">
        <v>5.5</v>
      </c>
      <c r="K1112" s="2" t="s">
        <v>17</v>
      </c>
      <c r="L1112" s="13">
        <f t="shared" si="89"/>
        <v>2.1527777777777701E-2</v>
      </c>
      <c r="M1112" s="3">
        <f t="shared" si="85"/>
        <v>30.99999999999989</v>
      </c>
      <c r="N1112" s="5">
        <f t="shared" si="88"/>
        <v>0.51666666666666672</v>
      </c>
      <c r="O1112" s="4">
        <f t="shared" si="86"/>
        <v>10.64516129032258</v>
      </c>
    </row>
    <row r="1113" spans="1:15" x14ac:dyDescent="0.35">
      <c r="A1113" s="8">
        <v>42732</v>
      </c>
      <c r="B1113" s="26" t="s">
        <v>307</v>
      </c>
      <c r="C1113" s="29">
        <f t="shared" si="87"/>
        <v>4</v>
      </c>
      <c r="D1113" s="7">
        <v>0.35694444444444445</v>
      </c>
      <c r="E1113" s="8">
        <v>42732</v>
      </c>
      <c r="F1113" s="7">
        <v>0.37916666666666665</v>
      </c>
      <c r="G1113" s="2" t="s">
        <v>10</v>
      </c>
      <c r="H1113" s="2" t="s">
        <v>228</v>
      </c>
      <c r="I1113" s="2" t="s">
        <v>69</v>
      </c>
      <c r="J1113" s="2">
        <v>10.3</v>
      </c>
      <c r="K1113" s="2" t="s">
        <v>12</v>
      </c>
      <c r="L1113" s="13">
        <f t="shared" si="89"/>
        <v>2.2222222222222199E-2</v>
      </c>
      <c r="M1113" s="3">
        <f t="shared" si="85"/>
        <v>31.999999999999964</v>
      </c>
      <c r="N1113" s="5">
        <f t="shared" si="88"/>
        <v>0.53333333333333333</v>
      </c>
      <c r="O1113" s="4">
        <f t="shared" si="86"/>
        <v>19.3125</v>
      </c>
    </row>
    <row r="1114" spans="1:15" x14ac:dyDescent="0.35">
      <c r="A1114" s="8">
        <v>42732</v>
      </c>
      <c r="B1114" s="26" t="s">
        <v>307</v>
      </c>
      <c r="C1114" s="29">
        <f t="shared" si="87"/>
        <v>4</v>
      </c>
      <c r="D1114" s="7">
        <v>0.48749999999999999</v>
      </c>
      <c r="E1114" s="8">
        <v>42732</v>
      </c>
      <c r="F1114" s="7">
        <v>0.5083333333333333</v>
      </c>
      <c r="G1114" s="2" t="s">
        <v>10</v>
      </c>
      <c r="H1114" s="2" t="s">
        <v>69</v>
      </c>
      <c r="I1114" s="2" t="s">
        <v>228</v>
      </c>
      <c r="J1114" s="2">
        <v>10.4</v>
      </c>
      <c r="K1114" s="2" t="s">
        <v>14</v>
      </c>
      <c r="L1114" s="13">
        <f t="shared" si="89"/>
        <v>2.0833333333333315E-2</v>
      </c>
      <c r="M1114" s="3">
        <f t="shared" si="85"/>
        <v>29.999999999999972</v>
      </c>
      <c r="N1114" s="5">
        <f t="shared" si="88"/>
        <v>0.5</v>
      </c>
      <c r="O1114" s="4">
        <f t="shared" si="86"/>
        <v>20.8</v>
      </c>
    </row>
    <row r="1115" spans="1:15" x14ac:dyDescent="0.35">
      <c r="A1115" s="8">
        <v>42732</v>
      </c>
      <c r="B1115" s="26" t="s">
        <v>307</v>
      </c>
      <c r="C1115" s="29">
        <f t="shared" si="87"/>
        <v>4</v>
      </c>
      <c r="D1115" s="7">
        <v>0.57847222222222228</v>
      </c>
      <c r="E1115" s="8">
        <v>42732</v>
      </c>
      <c r="F1115" s="7">
        <v>0.58402777777777781</v>
      </c>
      <c r="G1115" s="2" t="s">
        <v>10</v>
      </c>
      <c r="H1115" s="2" t="s">
        <v>228</v>
      </c>
      <c r="I1115" s="2" t="s">
        <v>228</v>
      </c>
      <c r="J1115" s="2">
        <v>2</v>
      </c>
      <c r="K1115" s="2" t="s">
        <v>14</v>
      </c>
      <c r="L1115" s="13">
        <f t="shared" si="89"/>
        <v>5.5555555555555358E-3</v>
      </c>
      <c r="M1115" s="3">
        <f t="shared" si="85"/>
        <v>7.9999999999999716</v>
      </c>
      <c r="N1115" s="5">
        <f t="shared" si="88"/>
        <v>0.13333333333333333</v>
      </c>
      <c r="O1115" s="4">
        <f t="shared" si="86"/>
        <v>15</v>
      </c>
    </row>
    <row r="1116" spans="1:15" x14ac:dyDescent="0.35">
      <c r="A1116" s="8">
        <v>42732</v>
      </c>
      <c r="B1116" s="26" t="s">
        <v>307</v>
      </c>
      <c r="C1116" s="29">
        <f t="shared" si="87"/>
        <v>4</v>
      </c>
      <c r="D1116" s="7">
        <v>0.62777777777777777</v>
      </c>
      <c r="E1116" s="8">
        <v>42732</v>
      </c>
      <c r="F1116" s="7">
        <v>0.65208333333333335</v>
      </c>
      <c r="G1116" s="2" t="s">
        <v>10</v>
      </c>
      <c r="H1116" s="2" t="s">
        <v>228</v>
      </c>
      <c r="I1116" s="2" t="s">
        <v>69</v>
      </c>
      <c r="J1116" s="2">
        <v>8.5</v>
      </c>
      <c r="K1116" s="2" t="s">
        <v>12</v>
      </c>
      <c r="L1116" s="13">
        <f t="shared" si="89"/>
        <v>2.430555555555558E-2</v>
      </c>
      <c r="M1116" s="3">
        <f t="shared" si="85"/>
        <v>35.000000000000036</v>
      </c>
      <c r="N1116" s="5">
        <f t="shared" si="88"/>
        <v>0.58333333333333337</v>
      </c>
      <c r="O1116" s="4">
        <f t="shared" si="86"/>
        <v>14.571428571428571</v>
      </c>
    </row>
    <row r="1117" spans="1:15" x14ac:dyDescent="0.35">
      <c r="A1117" s="8">
        <v>42732</v>
      </c>
      <c r="B1117" s="26" t="s">
        <v>307</v>
      </c>
      <c r="C1117" s="29">
        <f t="shared" si="87"/>
        <v>4</v>
      </c>
      <c r="D1117" s="7">
        <v>0.70972222222222225</v>
      </c>
      <c r="E1117" s="8">
        <v>42732</v>
      </c>
      <c r="F1117" s="7">
        <v>0.71944444444444444</v>
      </c>
      <c r="G1117" s="2" t="s">
        <v>10</v>
      </c>
      <c r="H1117" s="2" t="s">
        <v>69</v>
      </c>
      <c r="I1117" s="2" t="s">
        <v>228</v>
      </c>
      <c r="J1117" s="2">
        <v>4.4000000000000004</v>
      </c>
      <c r="K1117" s="2" t="s">
        <v>14</v>
      </c>
      <c r="L1117" s="13">
        <f t="shared" si="89"/>
        <v>9.7222222222221877E-3</v>
      </c>
      <c r="M1117" s="3">
        <f t="shared" si="85"/>
        <v>13.99999999999995</v>
      </c>
      <c r="N1117" s="5">
        <f t="shared" si="88"/>
        <v>0.23333333333333334</v>
      </c>
      <c r="O1117" s="4">
        <f t="shared" si="86"/>
        <v>18.857142857142858</v>
      </c>
    </row>
    <row r="1118" spans="1:15" x14ac:dyDescent="0.35">
      <c r="A1118" s="8">
        <v>42732</v>
      </c>
      <c r="B1118" s="26" t="s">
        <v>307</v>
      </c>
      <c r="C1118" s="29">
        <f t="shared" si="87"/>
        <v>4</v>
      </c>
      <c r="D1118" s="7">
        <v>0.7729166666666667</v>
      </c>
      <c r="E1118" s="8">
        <v>42732</v>
      </c>
      <c r="F1118" s="7">
        <v>0.78888888888888886</v>
      </c>
      <c r="G1118" s="2" t="s">
        <v>10</v>
      </c>
      <c r="H1118" s="2" t="s">
        <v>228</v>
      </c>
      <c r="I1118" s="2" t="s">
        <v>228</v>
      </c>
      <c r="J1118" s="2">
        <v>3.8</v>
      </c>
      <c r="K1118" s="2" t="s">
        <v>14</v>
      </c>
      <c r="L1118" s="13">
        <f t="shared" si="89"/>
        <v>1.5972222222222165E-2</v>
      </c>
      <c r="M1118" s="3">
        <f t="shared" si="85"/>
        <v>22.999999999999918</v>
      </c>
      <c r="N1118" s="5">
        <f t="shared" si="88"/>
        <v>0.38333333333333336</v>
      </c>
      <c r="O1118" s="4">
        <f t="shared" si="86"/>
        <v>9.9130434782608692</v>
      </c>
    </row>
    <row r="1119" spans="1:15" x14ac:dyDescent="0.35">
      <c r="A1119" s="8">
        <v>42732</v>
      </c>
      <c r="B1119" s="26" t="s">
        <v>307</v>
      </c>
      <c r="C1119" s="29">
        <f t="shared" si="87"/>
        <v>4</v>
      </c>
      <c r="D1119" s="7">
        <v>0.94722222222222219</v>
      </c>
      <c r="E1119" s="8">
        <v>42732</v>
      </c>
      <c r="F1119" s="7">
        <v>0.97083333333333333</v>
      </c>
      <c r="G1119" s="2" t="s">
        <v>10</v>
      </c>
      <c r="H1119" s="2" t="s">
        <v>228</v>
      </c>
      <c r="I1119" s="2" t="s">
        <v>228</v>
      </c>
      <c r="J1119" s="2">
        <v>5.0999999999999996</v>
      </c>
      <c r="K1119" s="2" t="s">
        <v>14</v>
      </c>
      <c r="L1119" s="13">
        <f t="shared" si="89"/>
        <v>2.3611111111111138E-2</v>
      </c>
      <c r="M1119" s="3">
        <f t="shared" si="85"/>
        <v>34.000000000000043</v>
      </c>
      <c r="N1119" s="5">
        <f t="shared" si="88"/>
        <v>0.56666666666666665</v>
      </c>
      <c r="O1119" s="4">
        <f t="shared" si="86"/>
        <v>9</v>
      </c>
    </row>
    <row r="1120" spans="1:15" x14ac:dyDescent="0.35">
      <c r="A1120" s="8">
        <v>42733</v>
      </c>
      <c r="B1120" s="26" t="s">
        <v>307</v>
      </c>
      <c r="C1120" s="29">
        <f t="shared" si="87"/>
        <v>5</v>
      </c>
      <c r="D1120" s="7">
        <v>3.4027777777777775E-2</v>
      </c>
      <c r="E1120" s="8">
        <v>42733</v>
      </c>
      <c r="F1120" s="7">
        <v>4.583333333333333E-2</v>
      </c>
      <c r="G1120" s="2" t="s">
        <v>10</v>
      </c>
      <c r="H1120" s="2" t="s">
        <v>228</v>
      </c>
      <c r="I1120" s="2" t="s">
        <v>228</v>
      </c>
      <c r="J1120" s="2">
        <v>3.8</v>
      </c>
      <c r="K1120" s="2" t="s">
        <v>14</v>
      </c>
      <c r="L1120" s="13">
        <f t="shared" si="89"/>
        <v>1.1805555555555555E-2</v>
      </c>
      <c r="M1120" s="3">
        <f t="shared" si="85"/>
        <v>17</v>
      </c>
      <c r="N1120" s="5">
        <f t="shared" si="88"/>
        <v>0.28333333333333333</v>
      </c>
      <c r="O1120" s="4">
        <f t="shared" si="86"/>
        <v>13.411764705882353</v>
      </c>
    </row>
    <row r="1121" spans="1:15" x14ac:dyDescent="0.35">
      <c r="A1121" s="8">
        <v>42733</v>
      </c>
      <c r="B1121" s="26" t="s">
        <v>307</v>
      </c>
      <c r="C1121" s="29">
        <f t="shared" si="87"/>
        <v>5</v>
      </c>
      <c r="D1121" s="7">
        <v>0.40555555555555556</v>
      </c>
      <c r="E1121" s="8">
        <v>42733</v>
      </c>
      <c r="F1121" s="7">
        <v>0.42152777777777778</v>
      </c>
      <c r="G1121" s="2" t="s">
        <v>10</v>
      </c>
      <c r="H1121" s="2" t="s">
        <v>228</v>
      </c>
      <c r="I1121" s="2" t="s">
        <v>69</v>
      </c>
      <c r="J1121" s="2">
        <v>11.6</v>
      </c>
      <c r="K1121" s="2" t="s">
        <v>12</v>
      </c>
      <c r="L1121" s="13">
        <f t="shared" si="89"/>
        <v>1.5972222222222221E-2</v>
      </c>
      <c r="M1121" s="3">
        <f t="shared" si="85"/>
        <v>23</v>
      </c>
      <c r="N1121" s="5">
        <f t="shared" si="88"/>
        <v>0.38333333333333336</v>
      </c>
      <c r="O1121" s="4">
        <f t="shared" si="86"/>
        <v>30.260869565217387</v>
      </c>
    </row>
    <row r="1122" spans="1:15" x14ac:dyDescent="0.35">
      <c r="A1122" s="8">
        <v>42733</v>
      </c>
      <c r="B1122" s="26" t="s">
        <v>307</v>
      </c>
      <c r="C1122" s="29">
        <f t="shared" si="87"/>
        <v>5</v>
      </c>
      <c r="D1122" s="7">
        <v>0.4777777777777778</v>
      </c>
      <c r="E1122" s="8">
        <v>42733</v>
      </c>
      <c r="F1122" s="7">
        <v>0.5</v>
      </c>
      <c r="G1122" s="2" t="s">
        <v>10</v>
      </c>
      <c r="H1122" s="2" t="s">
        <v>69</v>
      </c>
      <c r="I1122" s="2" t="s">
        <v>228</v>
      </c>
      <c r="J1122" s="2">
        <v>11.9</v>
      </c>
      <c r="K1122" s="2" t="s">
        <v>12</v>
      </c>
      <c r="L1122" s="13">
        <f t="shared" si="89"/>
        <v>2.2222222222222199E-2</v>
      </c>
      <c r="M1122" s="3">
        <f t="shared" si="85"/>
        <v>31.999999999999964</v>
      </c>
      <c r="N1122" s="5">
        <f t="shared" si="88"/>
        <v>0.53333333333333333</v>
      </c>
      <c r="O1122" s="4">
        <f t="shared" si="86"/>
        <v>22.3125</v>
      </c>
    </row>
    <row r="1123" spans="1:15" x14ac:dyDescent="0.35">
      <c r="A1123" s="8">
        <v>42733</v>
      </c>
      <c r="B1123" s="26" t="s">
        <v>307</v>
      </c>
      <c r="C1123" s="29">
        <f t="shared" si="87"/>
        <v>5</v>
      </c>
      <c r="D1123" s="7">
        <v>0.51736111111111116</v>
      </c>
      <c r="E1123" s="8">
        <v>42733</v>
      </c>
      <c r="F1123" s="7">
        <v>0.5229166666666667</v>
      </c>
      <c r="G1123" s="2" t="s">
        <v>10</v>
      </c>
      <c r="H1123" s="2" t="s">
        <v>228</v>
      </c>
      <c r="I1123" s="2" t="s">
        <v>228</v>
      </c>
      <c r="J1123" s="2">
        <v>1.4</v>
      </c>
      <c r="K1123" s="2" t="s">
        <v>14</v>
      </c>
      <c r="L1123" s="13">
        <f t="shared" si="89"/>
        <v>5.5555555555555358E-3</v>
      </c>
      <c r="M1123" s="3">
        <f t="shared" si="85"/>
        <v>7.9999999999999716</v>
      </c>
      <c r="N1123" s="5">
        <f t="shared" si="88"/>
        <v>0.13333333333333333</v>
      </c>
      <c r="O1123" s="4">
        <f t="shared" si="86"/>
        <v>10.5</v>
      </c>
    </row>
    <row r="1124" spans="1:15" x14ac:dyDescent="0.35">
      <c r="A1124" s="8">
        <v>42733</v>
      </c>
      <c r="B1124" s="26" t="s">
        <v>307</v>
      </c>
      <c r="C1124" s="29">
        <f t="shared" si="87"/>
        <v>5</v>
      </c>
      <c r="D1124" s="7">
        <v>0.55347222222222225</v>
      </c>
      <c r="E1124" s="8">
        <v>42733</v>
      </c>
      <c r="F1124" s="7">
        <v>0.55833333333333335</v>
      </c>
      <c r="G1124" s="2" t="s">
        <v>10</v>
      </c>
      <c r="H1124" s="2" t="s">
        <v>228</v>
      </c>
      <c r="I1124" s="2" t="s">
        <v>228</v>
      </c>
      <c r="J1124" s="2">
        <v>1.1000000000000001</v>
      </c>
      <c r="K1124" s="2" t="s">
        <v>14</v>
      </c>
      <c r="L1124" s="13">
        <f t="shared" si="89"/>
        <v>4.8611111111110938E-3</v>
      </c>
      <c r="M1124" s="3">
        <f t="shared" si="85"/>
        <v>6.9999999999999751</v>
      </c>
      <c r="N1124" s="5">
        <f t="shared" si="88"/>
        <v>0.11666666666666667</v>
      </c>
      <c r="O1124" s="4">
        <f t="shared" si="86"/>
        <v>9.4285714285714288</v>
      </c>
    </row>
    <row r="1125" spans="1:15" x14ac:dyDescent="0.35">
      <c r="A1125" s="8">
        <v>42733</v>
      </c>
      <c r="B1125" s="26" t="s">
        <v>307</v>
      </c>
      <c r="C1125" s="29">
        <f t="shared" si="87"/>
        <v>5</v>
      </c>
      <c r="D1125" s="7">
        <v>0.5805555555555556</v>
      </c>
      <c r="E1125" s="8">
        <v>42733</v>
      </c>
      <c r="F1125" s="7">
        <v>0.59097222222222223</v>
      </c>
      <c r="G1125" s="2" t="s">
        <v>10</v>
      </c>
      <c r="H1125" s="2" t="s">
        <v>228</v>
      </c>
      <c r="I1125" s="2" t="s">
        <v>228</v>
      </c>
      <c r="J1125" s="2">
        <v>4.0999999999999996</v>
      </c>
      <c r="K1125" s="2" t="s">
        <v>191</v>
      </c>
      <c r="L1125" s="13">
        <f t="shared" si="89"/>
        <v>1.041666666666663E-2</v>
      </c>
      <c r="M1125" s="3">
        <f t="shared" si="85"/>
        <v>14.999999999999947</v>
      </c>
      <c r="N1125" s="5">
        <f t="shared" si="88"/>
        <v>0.25</v>
      </c>
      <c r="O1125" s="4">
        <f t="shared" si="86"/>
        <v>16.399999999999999</v>
      </c>
    </row>
    <row r="1126" spans="1:15" x14ac:dyDescent="0.35">
      <c r="A1126" s="8">
        <v>42733</v>
      </c>
      <c r="B1126" s="26" t="s">
        <v>307</v>
      </c>
      <c r="C1126" s="29">
        <f t="shared" si="87"/>
        <v>5</v>
      </c>
      <c r="D1126" s="7">
        <v>0.61250000000000004</v>
      </c>
      <c r="E1126" s="8">
        <v>42733</v>
      </c>
      <c r="F1126" s="7">
        <v>0.62361111111111112</v>
      </c>
      <c r="G1126" s="2" t="s">
        <v>10</v>
      </c>
      <c r="H1126" s="2" t="s">
        <v>228</v>
      </c>
      <c r="I1126" s="2" t="s">
        <v>228</v>
      </c>
      <c r="J1126" s="2">
        <v>6.1</v>
      </c>
      <c r="K1126" s="2" t="s">
        <v>57</v>
      </c>
      <c r="L1126" s="13">
        <f t="shared" si="89"/>
        <v>1.1111111111111072E-2</v>
      </c>
      <c r="M1126" s="3">
        <f t="shared" si="85"/>
        <v>15.999999999999943</v>
      </c>
      <c r="N1126" s="5">
        <f t="shared" si="88"/>
        <v>0.26666666666666666</v>
      </c>
      <c r="O1126" s="4">
        <f t="shared" si="86"/>
        <v>22.875</v>
      </c>
    </row>
    <row r="1127" spans="1:15" x14ac:dyDescent="0.35">
      <c r="A1127" s="8">
        <v>42733</v>
      </c>
      <c r="B1127" s="26" t="s">
        <v>307</v>
      </c>
      <c r="C1127" s="29">
        <f t="shared" si="87"/>
        <v>5</v>
      </c>
      <c r="D1127" s="7">
        <v>0.62847222222222221</v>
      </c>
      <c r="E1127" s="8">
        <v>42733</v>
      </c>
      <c r="F1127" s="7">
        <v>0.63611111111111107</v>
      </c>
      <c r="G1127" s="2" t="s">
        <v>10</v>
      </c>
      <c r="H1127" s="2" t="s">
        <v>228</v>
      </c>
      <c r="I1127" s="2" t="s">
        <v>228</v>
      </c>
      <c r="J1127" s="2">
        <v>1.3</v>
      </c>
      <c r="K1127" s="2" t="s">
        <v>14</v>
      </c>
      <c r="L1127" s="13">
        <f t="shared" si="89"/>
        <v>7.6388888888888618E-3</v>
      </c>
      <c r="M1127" s="3">
        <f t="shared" si="85"/>
        <v>10.999999999999961</v>
      </c>
      <c r="N1127" s="5">
        <f t="shared" si="88"/>
        <v>0.18333333333333332</v>
      </c>
      <c r="O1127" s="4">
        <f t="shared" si="86"/>
        <v>7.0909090909090917</v>
      </c>
    </row>
    <row r="1128" spans="1:15" x14ac:dyDescent="0.35">
      <c r="A1128" s="8">
        <v>42733</v>
      </c>
      <c r="B1128" s="26" t="s">
        <v>307</v>
      </c>
      <c r="C1128" s="29">
        <f t="shared" si="87"/>
        <v>5</v>
      </c>
      <c r="D1128" s="7">
        <v>0.79097222222222219</v>
      </c>
      <c r="E1128" s="8">
        <v>42733</v>
      </c>
      <c r="F1128" s="7">
        <v>0.80138888888888893</v>
      </c>
      <c r="G1128" s="2" t="s">
        <v>10</v>
      </c>
      <c r="H1128" s="2" t="s">
        <v>228</v>
      </c>
      <c r="I1128" s="2" t="s">
        <v>69</v>
      </c>
      <c r="J1128" s="2">
        <v>3</v>
      </c>
      <c r="K1128" s="2" t="s">
        <v>12</v>
      </c>
      <c r="L1128" s="13">
        <f t="shared" si="89"/>
        <v>1.0416666666666741E-2</v>
      </c>
      <c r="M1128" s="3">
        <f t="shared" si="85"/>
        <v>15.000000000000107</v>
      </c>
      <c r="N1128" s="5">
        <f t="shared" si="88"/>
        <v>0.25</v>
      </c>
      <c r="O1128" s="4">
        <f t="shared" si="86"/>
        <v>12</v>
      </c>
    </row>
    <row r="1129" spans="1:15" x14ac:dyDescent="0.35">
      <c r="A1129" s="8">
        <v>42733</v>
      </c>
      <c r="B1129" s="26" t="s">
        <v>307</v>
      </c>
      <c r="C1129" s="29">
        <f t="shared" si="87"/>
        <v>5</v>
      </c>
      <c r="D1129" s="7">
        <v>0.82638888888888884</v>
      </c>
      <c r="E1129" s="8">
        <v>42733</v>
      </c>
      <c r="F1129" s="7">
        <v>0.84027777777777779</v>
      </c>
      <c r="G1129" s="2" t="s">
        <v>10</v>
      </c>
      <c r="H1129" s="2" t="s">
        <v>69</v>
      </c>
      <c r="I1129" s="2" t="s">
        <v>228</v>
      </c>
      <c r="J1129" s="2">
        <v>4.0999999999999996</v>
      </c>
      <c r="K1129" s="2" t="s">
        <v>17</v>
      </c>
      <c r="L1129" s="13">
        <f t="shared" si="89"/>
        <v>1.3888888888888951E-2</v>
      </c>
      <c r="M1129" s="3">
        <f t="shared" si="85"/>
        <v>20.000000000000089</v>
      </c>
      <c r="N1129" s="5">
        <f t="shared" si="88"/>
        <v>0.33333333333333331</v>
      </c>
      <c r="O1129" s="4">
        <f t="shared" si="86"/>
        <v>12.299999999999999</v>
      </c>
    </row>
    <row r="1130" spans="1:15" x14ac:dyDescent="0.35">
      <c r="A1130" s="8">
        <v>42733</v>
      </c>
      <c r="B1130" s="26" t="s">
        <v>307</v>
      </c>
      <c r="C1130" s="29">
        <f t="shared" si="87"/>
        <v>5</v>
      </c>
      <c r="D1130" s="7">
        <v>0.84375</v>
      </c>
      <c r="E1130" s="8">
        <v>42733</v>
      </c>
      <c r="F1130" s="7">
        <v>0.86458333333333337</v>
      </c>
      <c r="G1130" s="2" t="s">
        <v>10</v>
      </c>
      <c r="H1130" s="2" t="s">
        <v>228</v>
      </c>
      <c r="I1130" s="2" t="s">
        <v>228</v>
      </c>
      <c r="J1130" s="2">
        <v>7.2</v>
      </c>
      <c r="K1130" s="2" t="s">
        <v>15</v>
      </c>
      <c r="L1130" s="13">
        <f t="shared" si="89"/>
        <v>2.083333333333337E-2</v>
      </c>
      <c r="M1130" s="3">
        <f t="shared" si="85"/>
        <v>30.000000000000053</v>
      </c>
      <c r="N1130" s="5">
        <f t="shared" si="88"/>
        <v>0.5</v>
      </c>
      <c r="O1130" s="4">
        <f t="shared" si="86"/>
        <v>14.4</v>
      </c>
    </row>
    <row r="1131" spans="1:15" x14ac:dyDescent="0.35">
      <c r="A1131" s="8">
        <v>42733</v>
      </c>
      <c r="B1131" s="26" t="s">
        <v>307</v>
      </c>
      <c r="C1131" s="29">
        <f t="shared" si="87"/>
        <v>5</v>
      </c>
      <c r="D1131" s="7">
        <v>0.87013888888888891</v>
      </c>
      <c r="E1131" s="8">
        <v>42733</v>
      </c>
      <c r="F1131" s="7">
        <v>0.90416666666666667</v>
      </c>
      <c r="G1131" s="2" t="s">
        <v>10</v>
      </c>
      <c r="H1131" s="2" t="s">
        <v>228</v>
      </c>
      <c r="I1131" s="2" t="s">
        <v>69</v>
      </c>
      <c r="J1131" s="2">
        <v>6.4</v>
      </c>
      <c r="K1131" s="2" t="s">
        <v>13</v>
      </c>
      <c r="L1131" s="13">
        <f t="shared" si="89"/>
        <v>3.4027777777777768E-2</v>
      </c>
      <c r="M1131" s="3">
        <f t="shared" si="85"/>
        <v>48.999999999999986</v>
      </c>
      <c r="N1131" s="5">
        <f t="shared" si="88"/>
        <v>0.81666666666666665</v>
      </c>
      <c r="O1131" s="4">
        <f t="shared" si="86"/>
        <v>7.8367346938775517</v>
      </c>
    </row>
    <row r="1132" spans="1:15" x14ac:dyDescent="0.35">
      <c r="A1132" s="8">
        <v>42733</v>
      </c>
      <c r="B1132" s="26" t="s">
        <v>307</v>
      </c>
      <c r="C1132" s="29">
        <f t="shared" si="87"/>
        <v>5</v>
      </c>
      <c r="D1132" s="7">
        <v>0.96805555555555556</v>
      </c>
      <c r="E1132" s="8">
        <v>42733</v>
      </c>
      <c r="F1132" s="7">
        <v>0.99097222222222225</v>
      </c>
      <c r="G1132" s="2" t="s">
        <v>10</v>
      </c>
      <c r="H1132" s="2" t="s">
        <v>69</v>
      </c>
      <c r="I1132" s="2" t="s">
        <v>228</v>
      </c>
      <c r="J1132" s="2">
        <v>12.9</v>
      </c>
      <c r="K1132" s="2" t="s">
        <v>15</v>
      </c>
      <c r="L1132" s="13">
        <f t="shared" si="89"/>
        <v>2.2916666666666696E-2</v>
      </c>
      <c r="M1132" s="3">
        <f t="shared" si="85"/>
        <v>33.000000000000043</v>
      </c>
      <c r="N1132" s="5">
        <f t="shared" si="88"/>
        <v>0.55000000000000004</v>
      </c>
      <c r="O1132" s="4">
        <f t="shared" si="86"/>
        <v>23.454545454545453</v>
      </c>
    </row>
    <row r="1133" spans="1:15" x14ac:dyDescent="0.35">
      <c r="A1133" s="8">
        <v>42734</v>
      </c>
      <c r="B1133" s="26" t="s">
        <v>307</v>
      </c>
      <c r="C1133" s="29">
        <f t="shared" si="87"/>
        <v>6</v>
      </c>
      <c r="D1133" s="7">
        <v>0.42708333333333331</v>
      </c>
      <c r="E1133" s="8">
        <v>42734</v>
      </c>
      <c r="F1133" s="7">
        <v>0.43958333333333333</v>
      </c>
      <c r="G1133" s="2" t="s">
        <v>10</v>
      </c>
      <c r="H1133" s="2" t="s">
        <v>228</v>
      </c>
      <c r="I1133" s="2" t="s">
        <v>228</v>
      </c>
      <c r="J1133" s="2">
        <v>2.8</v>
      </c>
      <c r="K1133" s="2" t="s">
        <v>14</v>
      </c>
      <c r="L1133" s="13">
        <f t="shared" si="89"/>
        <v>1.2500000000000011E-2</v>
      </c>
      <c r="M1133" s="3">
        <f t="shared" si="85"/>
        <v>18.000000000000014</v>
      </c>
      <c r="N1133" s="5">
        <f t="shared" si="88"/>
        <v>0.3</v>
      </c>
      <c r="O1133" s="4">
        <f t="shared" si="86"/>
        <v>9.3333333333333339</v>
      </c>
    </row>
    <row r="1134" spans="1:15" x14ac:dyDescent="0.35">
      <c r="A1134" s="8">
        <v>42734</v>
      </c>
      <c r="B1134" s="26" t="s">
        <v>307</v>
      </c>
      <c r="C1134" s="29">
        <f t="shared" si="87"/>
        <v>6</v>
      </c>
      <c r="D1134" s="7">
        <v>0.47986111111111113</v>
      </c>
      <c r="E1134" s="8">
        <v>42734</v>
      </c>
      <c r="F1134" s="7">
        <v>0.49722222222222223</v>
      </c>
      <c r="G1134" s="2" t="s">
        <v>10</v>
      </c>
      <c r="H1134" s="2" t="s">
        <v>228</v>
      </c>
      <c r="I1134" s="2" t="s">
        <v>228</v>
      </c>
      <c r="J1134" s="2">
        <v>2.9</v>
      </c>
      <c r="K1134" s="2" t="s">
        <v>14</v>
      </c>
      <c r="L1134" s="13">
        <f t="shared" si="89"/>
        <v>1.7361111111111105E-2</v>
      </c>
      <c r="M1134" s="3">
        <f t="shared" si="85"/>
        <v>24.999999999999993</v>
      </c>
      <c r="N1134" s="5">
        <f t="shared" si="88"/>
        <v>0.41666666666666669</v>
      </c>
      <c r="O1134" s="4">
        <f t="shared" si="86"/>
        <v>6.9599999999999991</v>
      </c>
    </row>
    <row r="1135" spans="1:15" x14ac:dyDescent="0.35">
      <c r="A1135" s="8">
        <v>42734</v>
      </c>
      <c r="B1135" s="26" t="s">
        <v>307</v>
      </c>
      <c r="C1135" s="29">
        <f t="shared" si="87"/>
        <v>6</v>
      </c>
      <c r="D1135" s="7">
        <v>0.65347222222222223</v>
      </c>
      <c r="E1135" s="8">
        <v>42734</v>
      </c>
      <c r="F1135" s="7">
        <v>0.66874999999999996</v>
      </c>
      <c r="G1135" s="2" t="s">
        <v>10</v>
      </c>
      <c r="H1135" s="2" t="s">
        <v>228</v>
      </c>
      <c r="I1135" s="2" t="s">
        <v>228</v>
      </c>
      <c r="J1135" s="2">
        <v>4.5999999999999996</v>
      </c>
      <c r="K1135" s="2" t="s">
        <v>14</v>
      </c>
      <c r="L1135" s="13">
        <f t="shared" si="89"/>
        <v>1.5277777777777724E-2</v>
      </c>
      <c r="M1135" s="3">
        <f t="shared" si="85"/>
        <v>21.999999999999922</v>
      </c>
      <c r="N1135" s="5">
        <f t="shared" si="88"/>
        <v>0.36666666666666664</v>
      </c>
      <c r="O1135" s="4">
        <f t="shared" si="86"/>
        <v>12.545454545454545</v>
      </c>
    </row>
    <row r="1136" spans="1:15" x14ac:dyDescent="0.35">
      <c r="A1136" s="8">
        <v>42734</v>
      </c>
      <c r="B1136" s="26" t="s">
        <v>307</v>
      </c>
      <c r="C1136" s="29">
        <f t="shared" si="87"/>
        <v>6</v>
      </c>
      <c r="D1136" s="7">
        <v>0.69791666666666663</v>
      </c>
      <c r="E1136" s="8">
        <v>42734</v>
      </c>
      <c r="F1136" s="7">
        <v>0.71388888888888891</v>
      </c>
      <c r="G1136" s="2" t="s">
        <v>10</v>
      </c>
      <c r="H1136" s="2" t="s">
        <v>228</v>
      </c>
      <c r="I1136" s="2" t="s">
        <v>228</v>
      </c>
      <c r="J1136" s="2">
        <v>4.5999999999999996</v>
      </c>
      <c r="K1136" s="2" t="s">
        <v>15</v>
      </c>
      <c r="L1136" s="13">
        <f t="shared" si="89"/>
        <v>1.5972222222222276E-2</v>
      </c>
      <c r="M1136" s="3">
        <f t="shared" si="85"/>
        <v>23.000000000000078</v>
      </c>
      <c r="N1136" s="5">
        <f t="shared" si="88"/>
        <v>0.38333333333333336</v>
      </c>
      <c r="O1136" s="4">
        <f t="shared" si="86"/>
        <v>11.999999999999998</v>
      </c>
    </row>
    <row r="1137" spans="1:15" x14ac:dyDescent="0.35">
      <c r="A1137" s="8">
        <v>42734</v>
      </c>
      <c r="B1137" s="26" t="s">
        <v>307</v>
      </c>
      <c r="C1137" s="29">
        <f t="shared" si="87"/>
        <v>6</v>
      </c>
      <c r="D1137" s="7">
        <v>0.96250000000000002</v>
      </c>
      <c r="E1137" s="8">
        <v>42734</v>
      </c>
      <c r="F1137" s="7">
        <v>0.96527777777777779</v>
      </c>
      <c r="G1137" s="2" t="s">
        <v>10</v>
      </c>
      <c r="H1137" s="2" t="s">
        <v>228</v>
      </c>
      <c r="I1137" s="2" t="s">
        <v>228</v>
      </c>
      <c r="J1137" s="2">
        <v>0.8</v>
      </c>
      <c r="K1137" s="2" t="s">
        <v>17</v>
      </c>
      <c r="L1137" s="13">
        <f t="shared" si="89"/>
        <v>2.7777777777777679E-3</v>
      </c>
      <c r="M1137" s="3">
        <f t="shared" si="85"/>
        <v>3.9999999999999858</v>
      </c>
      <c r="N1137" s="5">
        <f t="shared" si="88"/>
        <v>6.6666666666666666E-2</v>
      </c>
      <c r="O1137" s="4">
        <f t="shared" si="86"/>
        <v>12</v>
      </c>
    </row>
    <row r="1138" spans="1:15" x14ac:dyDescent="0.35">
      <c r="A1138" s="8">
        <v>42735</v>
      </c>
      <c r="B1138" s="26" t="s">
        <v>307</v>
      </c>
      <c r="C1138" s="29">
        <f t="shared" si="87"/>
        <v>7</v>
      </c>
      <c r="D1138" s="7">
        <v>4.6527777777777779E-2</v>
      </c>
      <c r="E1138" s="8">
        <v>42735</v>
      </c>
      <c r="F1138" s="7">
        <v>5.1388888888888887E-2</v>
      </c>
      <c r="G1138" s="2" t="s">
        <v>10</v>
      </c>
      <c r="H1138" s="2" t="s">
        <v>228</v>
      </c>
      <c r="I1138" s="2" t="s">
        <v>228</v>
      </c>
      <c r="J1138" s="2">
        <v>0.7</v>
      </c>
      <c r="K1138" s="2" t="s">
        <v>15</v>
      </c>
      <c r="L1138" s="13">
        <f t="shared" si="89"/>
        <v>4.8611111111111077E-3</v>
      </c>
      <c r="M1138" s="3">
        <f t="shared" si="85"/>
        <v>6.9999999999999947</v>
      </c>
      <c r="N1138" s="5">
        <f t="shared" si="88"/>
        <v>0.11666666666666667</v>
      </c>
      <c r="O1138" s="4">
        <f t="shared" si="86"/>
        <v>5.9999999999999991</v>
      </c>
    </row>
    <row r="1139" spans="1:15" x14ac:dyDescent="0.35">
      <c r="A1139" s="8">
        <v>42735</v>
      </c>
      <c r="B1139" s="26" t="s">
        <v>307</v>
      </c>
      <c r="C1139" s="29">
        <f t="shared" si="87"/>
        <v>7</v>
      </c>
      <c r="D1139" s="7">
        <v>0.55833333333333335</v>
      </c>
      <c r="E1139" s="8">
        <v>42735</v>
      </c>
      <c r="F1139" s="7">
        <v>0.5708333333333333</v>
      </c>
      <c r="G1139" s="2" t="s">
        <v>10</v>
      </c>
      <c r="H1139" s="2" t="s">
        <v>228</v>
      </c>
      <c r="I1139" s="2" t="s">
        <v>69</v>
      </c>
      <c r="J1139" s="2">
        <v>3.9</v>
      </c>
      <c r="K1139" s="2" t="s">
        <v>28</v>
      </c>
      <c r="L1139" s="13">
        <f t="shared" si="89"/>
        <v>1.2499999999999956E-2</v>
      </c>
      <c r="M1139" s="3">
        <f t="shared" si="85"/>
        <v>17.999999999999936</v>
      </c>
      <c r="N1139" s="5">
        <f t="shared" si="88"/>
        <v>0.3</v>
      </c>
      <c r="O1139" s="4">
        <f t="shared" si="86"/>
        <v>13</v>
      </c>
    </row>
    <row r="1140" spans="1:15" x14ac:dyDescent="0.35">
      <c r="A1140" s="8">
        <v>42735</v>
      </c>
      <c r="B1140" s="26" t="s">
        <v>307</v>
      </c>
      <c r="C1140" s="29">
        <f t="shared" si="87"/>
        <v>7</v>
      </c>
      <c r="D1140" s="7">
        <v>0.62708333333333333</v>
      </c>
      <c r="E1140" s="8">
        <v>42735</v>
      </c>
      <c r="F1140" s="7">
        <v>0.65138888888888891</v>
      </c>
      <c r="G1140" s="2" t="s">
        <v>10</v>
      </c>
      <c r="H1140" s="2" t="s">
        <v>69</v>
      </c>
      <c r="I1140" s="2" t="s">
        <v>69</v>
      </c>
      <c r="J1140" s="2">
        <v>16.2</v>
      </c>
      <c r="K1140" s="2" t="s">
        <v>15</v>
      </c>
      <c r="L1140" s="13">
        <f t="shared" si="89"/>
        <v>2.430555555555558E-2</v>
      </c>
      <c r="M1140" s="3">
        <f t="shared" si="85"/>
        <v>35.000000000000036</v>
      </c>
      <c r="N1140" s="5">
        <f t="shared" si="88"/>
        <v>0.58333333333333337</v>
      </c>
      <c r="O1140" s="4">
        <f t="shared" si="86"/>
        <v>27.771428571428569</v>
      </c>
    </row>
    <row r="1141" spans="1:15" x14ac:dyDescent="0.35">
      <c r="A1141" s="8">
        <v>42735</v>
      </c>
      <c r="B1141" s="26" t="s">
        <v>307</v>
      </c>
      <c r="C1141" s="29">
        <f t="shared" si="87"/>
        <v>7</v>
      </c>
      <c r="D1141" s="7">
        <v>0.89722222222222225</v>
      </c>
      <c r="E1141" s="8">
        <v>42735</v>
      </c>
      <c r="F1141" s="7">
        <v>0.90972222222222221</v>
      </c>
      <c r="G1141" s="2" t="s">
        <v>10</v>
      </c>
      <c r="H1141" s="2" t="s">
        <v>229</v>
      </c>
      <c r="I1141" s="2" t="s">
        <v>230</v>
      </c>
      <c r="J1141" s="2">
        <v>6.4</v>
      </c>
      <c r="K1141" s="2" t="s">
        <v>28</v>
      </c>
      <c r="L1141" s="13">
        <f t="shared" si="89"/>
        <v>1.2499999999999956E-2</v>
      </c>
      <c r="M1141" s="3">
        <f t="shared" ref="M1141:M1142" si="90">(F1141-D1141)*24*60</f>
        <v>17.999999999999936</v>
      </c>
      <c r="N1141" s="5">
        <f t="shared" si="88"/>
        <v>0.3</v>
      </c>
      <c r="O1141" s="4">
        <f t="shared" ref="O1141:O1142" si="91">J1141/N1141</f>
        <v>21.333333333333336</v>
      </c>
    </row>
    <row r="1142" spans="1:15" x14ac:dyDescent="0.35">
      <c r="A1142" s="10">
        <v>42735</v>
      </c>
      <c r="B1142" s="26" t="s">
        <v>307</v>
      </c>
      <c r="C1142" s="30">
        <f t="shared" si="87"/>
        <v>7</v>
      </c>
      <c r="D1142" s="9">
        <v>0.92222222222222228</v>
      </c>
      <c r="E1142" s="10">
        <v>42735</v>
      </c>
      <c r="F1142" s="9">
        <v>0.99375000000000002</v>
      </c>
      <c r="G1142" s="6" t="s">
        <v>10</v>
      </c>
      <c r="H1142" s="6" t="s">
        <v>230</v>
      </c>
      <c r="I1142" s="6" t="s">
        <v>231</v>
      </c>
      <c r="J1142" s="6">
        <v>48.2</v>
      </c>
      <c r="K1142" s="6" t="s">
        <v>28</v>
      </c>
      <c r="L1142" s="13">
        <f t="shared" si="89"/>
        <v>7.1527777777777746E-2</v>
      </c>
      <c r="M1142" s="3">
        <f t="shared" si="90"/>
        <v>102.99999999999996</v>
      </c>
      <c r="N1142" s="5">
        <f t="shared" si="88"/>
        <v>1.7166666666666666</v>
      </c>
      <c r="O1142" s="4">
        <f t="shared" si="91"/>
        <v>28.077669902912625</v>
      </c>
    </row>
  </sheetData>
  <pageMargins left="0.7" right="0.7" top="0.75" bottom="0.75" header="0.3" footer="0.3"/>
  <pageSetup orientation="portrait" r:id="rId1"/>
  <ignoredErrors>
    <ignoredError sqref="B2:B62 B63:B176 B177:B289 B290:B343 B344:B391 B392:B499 B500:B611 B612:B744 B745:B776 B777:B874 B875:B996 B997:B1142" calculatedColum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965F-622C-401E-9234-82E9BB6C8053}">
  <dimension ref="A1:J544"/>
  <sheetViews>
    <sheetView topLeftCell="B1" zoomScaleNormal="100" workbookViewId="0">
      <selection activeCell="F86" sqref="F86"/>
    </sheetView>
  </sheetViews>
  <sheetFormatPr defaultRowHeight="14.5" x14ac:dyDescent="0.35"/>
  <cols>
    <col min="1" max="1" width="28.1796875" bestFit="1" customWidth="1"/>
    <col min="2" max="2" width="22.08984375" bestFit="1" customWidth="1"/>
    <col min="3" max="3" width="19.54296875" bestFit="1" customWidth="1"/>
    <col min="4" max="4" width="15.6328125" bestFit="1" customWidth="1"/>
    <col min="5" max="5" width="13.08984375" bestFit="1" customWidth="1"/>
    <col min="6" max="6" width="15.81640625" bestFit="1" customWidth="1"/>
    <col min="7" max="7" width="15.6328125" bestFit="1" customWidth="1"/>
    <col min="8" max="8" width="12.26953125" bestFit="1" customWidth="1"/>
    <col min="9" max="9" width="19.54296875" bestFit="1" customWidth="1"/>
    <col min="10" max="10" width="16.7265625" bestFit="1" customWidth="1"/>
  </cols>
  <sheetData>
    <row r="1" spans="1:10" x14ac:dyDescent="0.35">
      <c r="A1" s="14" t="s">
        <v>235</v>
      </c>
      <c r="E1" s="14" t="s">
        <v>240</v>
      </c>
    </row>
    <row r="3" spans="1:10" x14ac:dyDescent="0.35">
      <c r="A3" s="15" t="s">
        <v>236</v>
      </c>
      <c r="B3" s="18" t="s">
        <v>238</v>
      </c>
      <c r="C3" s="18" t="s">
        <v>239</v>
      </c>
      <c r="F3" s="15" t="s">
        <v>280</v>
      </c>
      <c r="G3" t="s">
        <v>241</v>
      </c>
    </row>
    <row r="4" spans="1:10" x14ac:dyDescent="0.35">
      <c r="A4" s="16" t="s">
        <v>209</v>
      </c>
      <c r="B4" s="18">
        <v>177</v>
      </c>
      <c r="C4" s="18">
        <v>188</v>
      </c>
      <c r="F4" s="16" t="s">
        <v>20</v>
      </c>
      <c r="G4">
        <v>664.10000000000014</v>
      </c>
      <c r="I4" s="18" t="s">
        <v>243</v>
      </c>
      <c r="J4" s="19" t="s">
        <v>7</v>
      </c>
    </row>
    <row r="5" spans="1:10" x14ac:dyDescent="0.35">
      <c r="A5" s="17" t="s">
        <v>209</v>
      </c>
      <c r="F5" s="17" t="s">
        <v>19</v>
      </c>
      <c r="G5">
        <v>395.7000000000001</v>
      </c>
      <c r="I5" s="18" t="s">
        <v>242</v>
      </c>
      <c r="J5" s="18">
        <v>396</v>
      </c>
    </row>
    <row r="6" spans="1:10" x14ac:dyDescent="0.35">
      <c r="A6" s="17" t="s">
        <v>210</v>
      </c>
      <c r="F6" s="17" t="s">
        <v>172</v>
      </c>
      <c r="G6">
        <v>195.3</v>
      </c>
    </row>
    <row r="7" spans="1:10" x14ac:dyDescent="0.35">
      <c r="A7" s="17" t="s">
        <v>211</v>
      </c>
      <c r="F7" s="17" t="s">
        <v>44</v>
      </c>
      <c r="G7">
        <v>42</v>
      </c>
    </row>
    <row r="8" spans="1:10" x14ac:dyDescent="0.35">
      <c r="A8" s="16" t="s">
        <v>206</v>
      </c>
      <c r="F8" s="17" t="s">
        <v>20</v>
      </c>
      <c r="G8">
        <v>31.1</v>
      </c>
    </row>
    <row r="9" spans="1:10" x14ac:dyDescent="0.35">
      <c r="A9" s="17" t="s">
        <v>205</v>
      </c>
      <c r="F9" s="16" t="s">
        <v>237</v>
      </c>
      <c r="G9">
        <v>664.10000000000014</v>
      </c>
    </row>
    <row r="10" spans="1:10" x14ac:dyDescent="0.35">
      <c r="A10" s="16" t="s">
        <v>52</v>
      </c>
    </row>
    <row r="11" spans="1:10" x14ac:dyDescent="0.35">
      <c r="A11" s="17" t="s">
        <v>52</v>
      </c>
    </row>
    <row r="12" spans="1:10" x14ac:dyDescent="0.35">
      <c r="A12" s="17" t="s">
        <v>19</v>
      </c>
      <c r="C12" s="14" t="s">
        <v>244</v>
      </c>
    </row>
    <row r="13" spans="1:10" x14ac:dyDescent="0.35">
      <c r="A13" s="17" t="s">
        <v>200</v>
      </c>
    </row>
    <row r="14" spans="1:10" x14ac:dyDescent="0.35">
      <c r="A14" s="17" t="s">
        <v>116</v>
      </c>
      <c r="C14" s="15" t="s">
        <v>246</v>
      </c>
      <c r="D14" t="s">
        <v>245</v>
      </c>
    </row>
    <row r="15" spans="1:10" x14ac:dyDescent="0.35">
      <c r="A15" s="16" t="s">
        <v>163</v>
      </c>
      <c r="C15" s="16" t="s">
        <v>177</v>
      </c>
      <c r="D15">
        <v>58.443243243243238</v>
      </c>
    </row>
    <row r="16" spans="1:10" x14ac:dyDescent="0.35">
      <c r="A16" s="17" t="s">
        <v>160</v>
      </c>
      <c r="C16" s="16" t="s">
        <v>176</v>
      </c>
      <c r="D16">
        <v>33.555555555555557</v>
      </c>
    </row>
    <row r="17" spans="1:10" x14ac:dyDescent="0.35">
      <c r="A17" s="16" t="s">
        <v>182</v>
      </c>
      <c r="C17" s="16" t="s">
        <v>15</v>
      </c>
      <c r="D17">
        <v>28.545515688501819</v>
      </c>
    </row>
    <row r="18" spans="1:10" x14ac:dyDescent="0.35">
      <c r="A18" s="17" t="s">
        <v>183</v>
      </c>
      <c r="C18" s="16" t="s">
        <v>17</v>
      </c>
      <c r="D18">
        <v>28.317215745581631</v>
      </c>
      <c r="F18" t="s">
        <v>245</v>
      </c>
      <c r="G18" t="s">
        <v>283</v>
      </c>
    </row>
    <row r="19" spans="1:10" x14ac:dyDescent="0.35">
      <c r="A19" s="16" t="s">
        <v>181</v>
      </c>
      <c r="C19" s="16" t="s">
        <v>28</v>
      </c>
      <c r="D19">
        <v>26.15085265275005</v>
      </c>
      <c r="F19" s="3">
        <v>23.563539751116362</v>
      </c>
      <c r="G19" s="3">
        <v>10.407361963190169</v>
      </c>
    </row>
    <row r="20" spans="1:10" x14ac:dyDescent="0.35">
      <c r="A20" s="17" t="s">
        <v>180</v>
      </c>
      <c r="C20" s="16" t="s">
        <v>57</v>
      </c>
      <c r="D20">
        <v>25.622914810809782</v>
      </c>
      <c r="I20" s="15" t="s">
        <v>288</v>
      </c>
      <c r="J20" t="s">
        <v>278</v>
      </c>
    </row>
    <row r="21" spans="1:10" x14ac:dyDescent="0.35">
      <c r="A21" s="16" t="s">
        <v>202</v>
      </c>
      <c r="C21" s="16" t="s">
        <v>13</v>
      </c>
      <c r="D21">
        <v>22.0297836321581</v>
      </c>
      <c r="I21" s="16" t="s">
        <v>284</v>
      </c>
      <c r="J21">
        <v>211</v>
      </c>
    </row>
    <row r="22" spans="1:10" x14ac:dyDescent="0.35">
      <c r="A22" s="17" t="s">
        <v>207</v>
      </c>
      <c r="C22" s="16" t="s">
        <v>12</v>
      </c>
      <c r="D22">
        <v>21.759905853657006</v>
      </c>
      <c r="F22" s="14" t="s">
        <v>289</v>
      </c>
      <c r="I22" s="17" t="s">
        <v>57</v>
      </c>
      <c r="J22">
        <v>3</v>
      </c>
    </row>
    <row r="23" spans="1:10" x14ac:dyDescent="0.35">
      <c r="A23" s="17" t="s">
        <v>203</v>
      </c>
      <c r="C23" s="16" t="s">
        <v>14</v>
      </c>
      <c r="D23">
        <v>19.463559284376615</v>
      </c>
      <c r="I23" s="17" t="s">
        <v>17</v>
      </c>
      <c r="J23">
        <v>34</v>
      </c>
    </row>
    <row r="24" spans="1:10" x14ac:dyDescent="0.35">
      <c r="A24" s="16" t="s">
        <v>91</v>
      </c>
      <c r="C24" s="16" t="s">
        <v>178</v>
      </c>
      <c r="D24">
        <v>18.388392857142854</v>
      </c>
      <c r="I24" s="17" t="s">
        <v>14</v>
      </c>
      <c r="J24">
        <v>34</v>
      </c>
    </row>
    <row r="25" spans="1:10" x14ac:dyDescent="0.35">
      <c r="A25" s="17" t="s">
        <v>92</v>
      </c>
      <c r="C25" s="16" t="s">
        <v>191</v>
      </c>
      <c r="D25">
        <v>13.531575388776199</v>
      </c>
      <c r="I25" s="17" t="s">
        <v>12</v>
      </c>
      <c r="J25">
        <v>62</v>
      </c>
    </row>
    <row r="26" spans="1:10" x14ac:dyDescent="0.35">
      <c r="A26" s="16" t="s">
        <v>172</v>
      </c>
      <c r="C26" s="16" t="s">
        <v>237</v>
      </c>
      <c r="D26">
        <v>23.56353975111637</v>
      </c>
      <c r="I26" s="17" t="s">
        <v>15</v>
      </c>
      <c r="J26">
        <v>58</v>
      </c>
    </row>
    <row r="27" spans="1:10" x14ac:dyDescent="0.35">
      <c r="A27" s="17" t="s">
        <v>172</v>
      </c>
      <c r="I27" s="17" t="s">
        <v>28</v>
      </c>
      <c r="J27">
        <v>20</v>
      </c>
    </row>
    <row r="28" spans="1:10" x14ac:dyDescent="0.35">
      <c r="A28" s="17" t="s">
        <v>175</v>
      </c>
      <c r="C28" s="18" t="s">
        <v>247</v>
      </c>
      <c r="I28" s="16" t="s">
        <v>285</v>
      </c>
      <c r="J28">
        <v>168</v>
      </c>
    </row>
    <row r="29" spans="1:10" x14ac:dyDescent="0.35">
      <c r="A29" s="17" t="s">
        <v>173</v>
      </c>
      <c r="I29" s="17" t="s">
        <v>57</v>
      </c>
      <c r="J29">
        <v>9</v>
      </c>
    </row>
    <row r="30" spans="1:10" x14ac:dyDescent="0.35">
      <c r="A30" s="17" t="s">
        <v>174</v>
      </c>
      <c r="I30" s="17" t="s">
        <v>17</v>
      </c>
      <c r="J30">
        <v>23</v>
      </c>
    </row>
    <row r="31" spans="1:10" x14ac:dyDescent="0.35">
      <c r="A31" s="16" t="s">
        <v>126</v>
      </c>
      <c r="C31" s="14" t="s">
        <v>248</v>
      </c>
      <c r="I31" s="17" t="s">
        <v>14</v>
      </c>
      <c r="J31">
        <v>36</v>
      </c>
    </row>
    <row r="32" spans="1:10" x14ac:dyDescent="0.35">
      <c r="A32" s="17" t="s">
        <v>124</v>
      </c>
      <c r="I32" s="17" t="s">
        <v>12</v>
      </c>
      <c r="J32">
        <v>44</v>
      </c>
    </row>
    <row r="33" spans="1:10" x14ac:dyDescent="0.35">
      <c r="A33" s="16" t="s">
        <v>151</v>
      </c>
      <c r="C33" s="15" t="s">
        <v>250</v>
      </c>
      <c r="D33" t="s">
        <v>245</v>
      </c>
      <c r="I33" s="17" t="s">
        <v>15</v>
      </c>
      <c r="J33">
        <v>52</v>
      </c>
    </row>
    <row r="34" spans="1:10" x14ac:dyDescent="0.35">
      <c r="A34" s="17" t="s">
        <v>223</v>
      </c>
      <c r="C34" s="16" t="s">
        <v>10</v>
      </c>
      <c r="D34" s="3">
        <v>23.76452195309167</v>
      </c>
      <c r="I34" s="17" t="s">
        <v>28</v>
      </c>
      <c r="J34">
        <v>4</v>
      </c>
    </row>
    <row r="35" spans="1:10" x14ac:dyDescent="0.35">
      <c r="A35" s="17" t="s">
        <v>150</v>
      </c>
      <c r="C35" s="16" t="s">
        <v>59</v>
      </c>
      <c r="D35" s="3">
        <v>20.78633114200322</v>
      </c>
      <c r="I35" s="16" t="s">
        <v>286</v>
      </c>
      <c r="J35">
        <v>58</v>
      </c>
    </row>
    <row r="36" spans="1:10" x14ac:dyDescent="0.35">
      <c r="A36" s="17" t="s">
        <v>131</v>
      </c>
      <c r="C36" s="16" t="s">
        <v>237</v>
      </c>
      <c r="D36">
        <v>23.563539751116377</v>
      </c>
      <c r="I36" s="17" t="s">
        <v>191</v>
      </c>
      <c r="J36">
        <v>1</v>
      </c>
    </row>
    <row r="37" spans="1:10" x14ac:dyDescent="0.35">
      <c r="A37" s="17" t="s">
        <v>222</v>
      </c>
      <c r="I37" s="17" t="s">
        <v>176</v>
      </c>
      <c r="J37">
        <v>1</v>
      </c>
    </row>
    <row r="38" spans="1:10" x14ac:dyDescent="0.35">
      <c r="A38" s="17" t="s">
        <v>149</v>
      </c>
      <c r="I38" s="17" t="s">
        <v>177</v>
      </c>
      <c r="J38">
        <v>1</v>
      </c>
    </row>
    <row r="39" spans="1:10" x14ac:dyDescent="0.35">
      <c r="A39" s="17" t="s">
        <v>127</v>
      </c>
      <c r="C39" s="14" t="s">
        <v>249</v>
      </c>
      <c r="I39" s="17" t="s">
        <v>17</v>
      </c>
      <c r="J39">
        <v>5</v>
      </c>
    </row>
    <row r="40" spans="1:10" x14ac:dyDescent="0.35">
      <c r="A40" s="17" t="s">
        <v>199</v>
      </c>
      <c r="I40" s="17" t="s">
        <v>14</v>
      </c>
      <c r="J40">
        <v>8</v>
      </c>
    </row>
    <row r="41" spans="1:10" x14ac:dyDescent="0.35">
      <c r="A41" s="16" t="s">
        <v>175</v>
      </c>
      <c r="C41" s="15" t="s">
        <v>250</v>
      </c>
      <c r="D41" t="s">
        <v>241</v>
      </c>
      <c r="I41" s="17" t="s">
        <v>12</v>
      </c>
      <c r="J41">
        <v>11</v>
      </c>
    </row>
    <row r="42" spans="1:10" x14ac:dyDescent="0.35">
      <c r="A42" s="17" t="s">
        <v>172</v>
      </c>
      <c r="C42" s="16" t="s">
        <v>10</v>
      </c>
      <c r="D42">
        <v>11157.099999999991</v>
      </c>
      <c r="I42" s="17" t="s">
        <v>15</v>
      </c>
      <c r="J42">
        <v>20</v>
      </c>
    </row>
    <row r="43" spans="1:10" x14ac:dyDescent="0.35">
      <c r="A43" s="17" t="s">
        <v>19</v>
      </c>
      <c r="C43" s="16" t="s">
        <v>59</v>
      </c>
      <c r="D43">
        <v>717.69999999999982</v>
      </c>
      <c r="I43" s="17" t="s">
        <v>178</v>
      </c>
      <c r="J43">
        <v>4</v>
      </c>
    </row>
    <row r="44" spans="1:10" x14ac:dyDescent="0.35">
      <c r="A44" s="16" t="s">
        <v>99</v>
      </c>
      <c r="C44" s="16" t="s">
        <v>237</v>
      </c>
      <c r="D44">
        <v>11874.799999999992</v>
      </c>
      <c r="I44" s="17" t="s">
        <v>28</v>
      </c>
      <c r="J44">
        <v>7</v>
      </c>
    </row>
    <row r="45" spans="1:10" x14ac:dyDescent="0.35">
      <c r="A45" s="17" t="s">
        <v>25</v>
      </c>
      <c r="I45" s="16" t="s">
        <v>287</v>
      </c>
      <c r="J45">
        <v>214</v>
      </c>
    </row>
    <row r="46" spans="1:10" x14ac:dyDescent="0.35">
      <c r="A46" s="16" t="s">
        <v>205</v>
      </c>
      <c r="C46" s="14" t="s">
        <v>252</v>
      </c>
      <c r="I46" s="17" t="s">
        <v>191</v>
      </c>
      <c r="J46">
        <v>2</v>
      </c>
    </row>
    <row r="47" spans="1:10" x14ac:dyDescent="0.35">
      <c r="A47" s="17" t="s">
        <v>206</v>
      </c>
      <c r="I47" s="17" t="s">
        <v>57</v>
      </c>
      <c r="J47">
        <v>6</v>
      </c>
    </row>
    <row r="48" spans="1:10" x14ac:dyDescent="0.35">
      <c r="A48" s="17" t="s">
        <v>202</v>
      </c>
      <c r="C48" s="15" t="s">
        <v>250</v>
      </c>
      <c r="D48" t="s">
        <v>251</v>
      </c>
      <c r="I48" s="17" t="s">
        <v>17</v>
      </c>
      <c r="J48">
        <v>38</v>
      </c>
    </row>
    <row r="49" spans="1:10" x14ac:dyDescent="0.35">
      <c r="A49" s="17" t="s">
        <v>205</v>
      </c>
      <c r="C49" s="16" t="s">
        <v>10</v>
      </c>
      <c r="D49">
        <v>1064</v>
      </c>
      <c r="I49" s="17" t="s">
        <v>14</v>
      </c>
      <c r="J49">
        <v>50</v>
      </c>
    </row>
    <row r="50" spans="1:10" x14ac:dyDescent="0.35">
      <c r="A50" s="16" t="s">
        <v>119</v>
      </c>
      <c r="C50" s="16" t="s">
        <v>59</v>
      </c>
      <c r="D50">
        <v>77</v>
      </c>
      <c r="I50" s="17" t="s">
        <v>12</v>
      </c>
      <c r="J50">
        <v>43</v>
      </c>
    </row>
    <row r="51" spans="1:10" x14ac:dyDescent="0.35">
      <c r="A51" s="17" t="s">
        <v>42</v>
      </c>
      <c r="C51" s="16" t="s">
        <v>237</v>
      </c>
      <c r="D51">
        <v>1141</v>
      </c>
      <c r="I51" s="17" t="s">
        <v>15</v>
      </c>
      <c r="J51">
        <v>57</v>
      </c>
    </row>
    <row r="52" spans="1:10" x14ac:dyDescent="0.35">
      <c r="A52" s="16" t="s">
        <v>122</v>
      </c>
      <c r="C52" s="14" t="s">
        <v>276</v>
      </c>
      <c r="I52" s="17" t="s">
        <v>28</v>
      </c>
      <c r="J52">
        <v>18</v>
      </c>
    </row>
    <row r="53" spans="1:10" x14ac:dyDescent="0.35">
      <c r="A53" s="17" t="s">
        <v>121</v>
      </c>
      <c r="C53" s="15" t="s">
        <v>232</v>
      </c>
      <c r="D53" t="s">
        <v>277</v>
      </c>
      <c r="I53" s="16" t="s">
        <v>237</v>
      </c>
      <c r="J53">
        <v>651</v>
      </c>
    </row>
    <row r="54" spans="1:10" x14ac:dyDescent="0.35">
      <c r="A54" s="17" t="s">
        <v>123</v>
      </c>
      <c r="C54" s="16" t="s">
        <v>253</v>
      </c>
      <c r="D54">
        <v>19</v>
      </c>
    </row>
    <row r="55" spans="1:10" x14ac:dyDescent="0.35">
      <c r="A55" s="16" t="s">
        <v>19</v>
      </c>
      <c r="C55" s="22" t="s">
        <v>254</v>
      </c>
      <c r="D55" s="38">
        <v>5</v>
      </c>
    </row>
    <row r="56" spans="1:10" x14ac:dyDescent="0.35">
      <c r="A56" s="17" t="s">
        <v>52</v>
      </c>
      <c r="C56" s="22" t="s">
        <v>255</v>
      </c>
      <c r="D56" s="38">
        <v>2</v>
      </c>
    </row>
    <row r="57" spans="1:10" x14ac:dyDescent="0.35">
      <c r="A57" s="17" t="s">
        <v>19</v>
      </c>
      <c r="C57" s="22" t="s">
        <v>256</v>
      </c>
      <c r="D57" s="38">
        <v>3</v>
      </c>
    </row>
    <row r="58" spans="1:10" x14ac:dyDescent="0.35">
      <c r="A58" s="17" t="s">
        <v>53</v>
      </c>
      <c r="C58" s="22" t="s">
        <v>257</v>
      </c>
      <c r="D58" s="38">
        <v>4</v>
      </c>
    </row>
    <row r="59" spans="1:10" x14ac:dyDescent="0.35">
      <c r="A59" s="17" t="s">
        <v>40</v>
      </c>
      <c r="C59" s="22" t="s">
        <v>258</v>
      </c>
      <c r="D59" s="38">
        <v>4</v>
      </c>
    </row>
    <row r="60" spans="1:10" x14ac:dyDescent="0.35">
      <c r="A60" s="17" t="s">
        <v>226</v>
      </c>
      <c r="C60" s="16" t="s">
        <v>259</v>
      </c>
      <c r="D60">
        <v>12</v>
      </c>
    </row>
    <row r="61" spans="1:10" x14ac:dyDescent="0.35">
      <c r="A61" s="17" t="s">
        <v>116</v>
      </c>
      <c r="C61" s="16" t="s">
        <v>260</v>
      </c>
      <c r="D61">
        <v>33</v>
      </c>
      <c r="F61" s="14" t="s">
        <v>291</v>
      </c>
    </row>
    <row r="62" spans="1:10" x14ac:dyDescent="0.35">
      <c r="A62" s="17" t="s">
        <v>101</v>
      </c>
      <c r="C62" s="16" t="s">
        <v>261</v>
      </c>
      <c r="D62">
        <v>51</v>
      </c>
    </row>
    <row r="63" spans="1:10" x14ac:dyDescent="0.35">
      <c r="A63" s="17" t="s">
        <v>20</v>
      </c>
      <c r="C63" s="16" t="s">
        <v>262</v>
      </c>
      <c r="D63">
        <v>64</v>
      </c>
      <c r="F63" s="15" t="s">
        <v>288</v>
      </c>
      <c r="G63" t="s">
        <v>290</v>
      </c>
    </row>
    <row r="64" spans="1:10" x14ac:dyDescent="0.35">
      <c r="A64" s="17" t="s">
        <v>44</v>
      </c>
      <c r="C64" s="20" t="s">
        <v>263</v>
      </c>
      <c r="D64" s="36">
        <v>72</v>
      </c>
      <c r="F64" s="23" t="s">
        <v>287</v>
      </c>
      <c r="G64" s="32">
        <v>3395.7000000000012</v>
      </c>
    </row>
    <row r="65" spans="1:7" x14ac:dyDescent="0.35">
      <c r="A65" s="17" t="s">
        <v>69</v>
      </c>
      <c r="C65" s="20" t="s">
        <v>264</v>
      </c>
      <c r="D65" s="36">
        <v>76</v>
      </c>
      <c r="F65" s="24" t="s">
        <v>284</v>
      </c>
      <c r="G65" s="33">
        <v>3091.5</v>
      </c>
    </row>
    <row r="66" spans="1:7" x14ac:dyDescent="0.35">
      <c r="A66" s="17" t="s">
        <v>225</v>
      </c>
      <c r="C66" s="20" t="s">
        <v>265</v>
      </c>
      <c r="D66" s="36">
        <v>92</v>
      </c>
      <c r="F66" s="22" t="s">
        <v>286</v>
      </c>
      <c r="G66" s="34">
        <v>3075.6000000000013</v>
      </c>
    </row>
    <row r="67" spans="1:7" x14ac:dyDescent="0.35">
      <c r="A67" s="17" t="s">
        <v>190</v>
      </c>
      <c r="C67" s="20" t="s">
        <v>266</v>
      </c>
      <c r="D67" s="36">
        <v>89</v>
      </c>
      <c r="F67" s="25" t="s">
        <v>285</v>
      </c>
      <c r="G67" s="35">
        <v>2312.0000000000018</v>
      </c>
    </row>
    <row r="68" spans="1:7" x14ac:dyDescent="0.35">
      <c r="A68" s="17" t="s">
        <v>201</v>
      </c>
      <c r="C68" s="21" t="s">
        <v>267</v>
      </c>
      <c r="D68" s="37">
        <v>97</v>
      </c>
      <c r="F68" s="16" t="s">
        <v>237</v>
      </c>
      <c r="G68" s="3">
        <v>11874.800000000003</v>
      </c>
    </row>
    <row r="69" spans="1:7" x14ac:dyDescent="0.35">
      <c r="A69" s="16" t="s">
        <v>155</v>
      </c>
      <c r="C69" s="20" t="s">
        <v>268</v>
      </c>
      <c r="D69" s="36">
        <v>88</v>
      </c>
    </row>
    <row r="70" spans="1:7" x14ac:dyDescent="0.35">
      <c r="A70" s="17" t="s">
        <v>161</v>
      </c>
      <c r="C70" s="20" t="s">
        <v>269</v>
      </c>
      <c r="D70" s="36">
        <v>92</v>
      </c>
      <c r="F70" s="14" t="s">
        <v>294</v>
      </c>
    </row>
    <row r="71" spans="1:7" x14ac:dyDescent="0.35">
      <c r="A71" s="17" t="s">
        <v>156</v>
      </c>
      <c r="C71" s="20" t="s">
        <v>270</v>
      </c>
      <c r="D71" s="36">
        <v>93</v>
      </c>
    </row>
    <row r="72" spans="1:7" x14ac:dyDescent="0.35">
      <c r="A72" s="17" t="s">
        <v>170</v>
      </c>
      <c r="C72" s="16" t="s">
        <v>271</v>
      </c>
      <c r="D72">
        <v>67</v>
      </c>
      <c r="F72" s="15" t="s">
        <v>292</v>
      </c>
      <c r="G72" t="s">
        <v>293</v>
      </c>
    </row>
    <row r="73" spans="1:7" x14ac:dyDescent="0.35">
      <c r="A73" s="17" t="s">
        <v>171</v>
      </c>
      <c r="C73" s="16" t="s">
        <v>272</v>
      </c>
      <c r="D73">
        <v>71</v>
      </c>
      <c r="F73" s="31">
        <v>6</v>
      </c>
      <c r="G73" s="4">
        <v>204</v>
      </c>
    </row>
    <row r="74" spans="1:7" x14ac:dyDescent="0.35">
      <c r="A74" s="16" t="s">
        <v>212</v>
      </c>
      <c r="C74" s="16" t="s">
        <v>273</v>
      </c>
      <c r="D74">
        <v>50</v>
      </c>
      <c r="F74" s="31">
        <v>2</v>
      </c>
      <c r="G74" s="4">
        <v>173</v>
      </c>
    </row>
    <row r="75" spans="1:7" x14ac:dyDescent="0.35">
      <c r="A75" s="17" t="s">
        <v>212</v>
      </c>
      <c r="C75" s="16" t="s">
        <v>274</v>
      </c>
      <c r="D75">
        <v>31</v>
      </c>
      <c r="F75" s="31">
        <v>3</v>
      </c>
      <c r="G75" s="4">
        <v>173</v>
      </c>
    </row>
    <row r="76" spans="1:7" x14ac:dyDescent="0.35">
      <c r="A76" s="17" t="s">
        <v>218</v>
      </c>
      <c r="C76" s="16" t="s">
        <v>275</v>
      </c>
      <c r="D76">
        <v>26</v>
      </c>
      <c r="F76" s="31">
        <v>5</v>
      </c>
      <c r="G76" s="4">
        <v>150</v>
      </c>
    </row>
    <row r="77" spans="1:7" x14ac:dyDescent="0.35">
      <c r="A77" s="17" t="s">
        <v>219</v>
      </c>
      <c r="C77" s="16" t="s">
        <v>237</v>
      </c>
      <c r="D77">
        <v>1141</v>
      </c>
      <c r="F77" s="31">
        <v>7</v>
      </c>
      <c r="G77" s="4">
        <v>149</v>
      </c>
    </row>
    <row r="78" spans="1:7" x14ac:dyDescent="0.35">
      <c r="A78" s="17" t="s">
        <v>198</v>
      </c>
      <c r="F78" s="31">
        <v>1</v>
      </c>
      <c r="G78" s="4">
        <v>147</v>
      </c>
    </row>
    <row r="79" spans="1:7" x14ac:dyDescent="0.35">
      <c r="A79" s="17" t="s">
        <v>196</v>
      </c>
      <c r="F79" s="31">
        <v>4</v>
      </c>
      <c r="G79" s="4">
        <v>145</v>
      </c>
    </row>
    <row r="80" spans="1:7" x14ac:dyDescent="0.35">
      <c r="A80" s="16" t="s">
        <v>162</v>
      </c>
      <c r="F80" s="31" t="s">
        <v>237</v>
      </c>
      <c r="G80" s="4">
        <v>1141</v>
      </c>
    </row>
    <row r="81" spans="1:4" x14ac:dyDescent="0.35">
      <c r="A81" s="17" t="s">
        <v>163</v>
      </c>
    </row>
    <row r="82" spans="1:4" x14ac:dyDescent="0.35">
      <c r="A82" s="16" t="s">
        <v>53</v>
      </c>
    </row>
    <row r="83" spans="1:4" x14ac:dyDescent="0.35">
      <c r="A83" s="17" t="s">
        <v>19</v>
      </c>
    </row>
    <row r="84" spans="1:4" x14ac:dyDescent="0.35">
      <c r="A84" s="17" t="s">
        <v>20</v>
      </c>
    </row>
    <row r="85" spans="1:4" x14ac:dyDescent="0.35">
      <c r="A85" s="16" t="s">
        <v>118</v>
      </c>
    </row>
    <row r="86" spans="1:4" x14ac:dyDescent="0.35">
      <c r="A86" s="17" t="s">
        <v>118</v>
      </c>
    </row>
    <row r="87" spans="1:4" x14ac:dyDescent="0.35">
      <c r="A87" s="17" t="s">
        <v>42</v>
      </c>
    </row>
    <row r="88" spans="1:4" x14ac:dyDescent="0.35">
      <c r="A88" s="16" t="s">
        <v>218</v>
      </c>
    </row>
    <row r="89" spans="1:4" x14ac:dyDescent="0.35">
      <c r="A89" s="17" t="s">
        <v>212</v>
      </c>
    </row>
    <row r="90" spans="1:4" x14ac:dyDescent="0.35">
      <c r="A90" s="16" t="s">
        <v>70</v>
      </c>
      <c r="C90" s="14" t="s">
        <v>281</v>
      </c>
    </row>
    <row r="91" spans="1:4" x14ac:dyDescent="0.35">
      <c r="A91" s="17" t="s">
        <v>70</v>
      </c>
    </row>
    <row r="92" spans="1:4" x14ac:dyDescent="0.35">
      <c r="A92" s="17" t="s">
        <v>68</v>
      </c>
      <c r="C92" s="15" t="s">
        <v>279</v>
      </c>
      <c r="D92" t="s">
        <v>282</v>
      </c>
    </row>
    <row r="93" spans="1:4" x14ac:dyDescent="0.35">
      <c r="A93" s="17" t="s">
        <v>71</v>
      </c>
      <c r="C93" s="16" t="s">
        <v>308</v>
      </c>
      <c r="D93">
        <v>211</v>
      </c>
    </row>
    <row r="94" spans="1:4" x14ac:dyDescent="0.35">
      <c r="A94" s="16" t="s">
        <v>189</v>
      </c>
      <c r="C94" s="17" t="s">
        <v>57</v>
      </c>
      <c r="D94">
        <v>3</v>
      </c>
    </row>
    <row r="95" spans="1:4" x14ac:dyDescent="0.35">
      <c r="A95" s="17" t="s">
        <v>184</v>
      </c>
      <c r="C95" s="17" t="s">
        <v>17</v>
      </c>
      <c r="D95">
        <v>34</v>
      </c>
    </row>
    <row r="96" spans="1:4" x14ac:dyDescent="0.35">
      <c r="A96" s="16" t="s">
        <v>85</v>
      </c>
      <c r="C96" s="17" t="s">
        <v>14</v>
      </c>
      <c r="D96">
        <v>34</v>
      </c>
    </row>
    <row r="97" spans="1:8" x14ac:dyDescent="0.35">
      <c r="A97" s="17" t="s">
        <v>35</v>
      </c>
      <c r="C97" s="17" t="s">
        <v>12</v>
      </c>
      <c r="D97">
        <v>62</v>
      </c>
    </row>
    <row r="98" spans="1:8" x14ac:dyDescent="0.35">
      <c r="A98" s="16" t="s">
        <v>188</v>
      </c>
      <c r="C98" s="17" t="s">
        <v>15</v>
      </c>
      <c r="D98">
        <v>58</v>
      </c>
    </row>
    <row r="99" spans="1:8" x14ac:dyDescent="0.35">
      <c r="A99" s="17" t="s">
        <v>184</v>
      </c>
      <c r="C99" s="17" t="s">
        <v>28</v>
      </c>
      <c r="D99">
        <v>20</v>
      </c>
    </row>
    <row r="100" spans="1:8" x14ac:dyDescent="0.35">
      <c r="A100" s="16" t="s">
        <v>87</v>
      </c>
      <c r="C100" s="16" t="s">
        <v>309</v>
      </c>
      <c r="D100">
        <v>168</v>
      </c>
    </row>
    <row r="101" spans="1:8" x14ac:dyDescent="0.35">
      <c r="A101" s="17" t="s">
        <v>81</v>
      </c>
      <c r="C101" s="17" t="s">
        <v>57</v>
      </c>
      <c r="D101">
        <v>9</v>
      </c>
    </row>
    <row r="102" spans="1:8" x14ac:dyDescent="0.35">
      <c r="A102" s="16" t="s">
        <v>210</v>
      </c>
      <c r="C102" s="17" t="s">
        <v>17</v>
      </c>
      <c r="D102">
        <v>23</v>
      </c>
    </row>
    <row r="103" spans="1:8" x14ac:dyDescent="0.35">
      <c r="A103" s="17" t="s">
        <v>209</v>
      </c>
      <c r="C103" s="17" t="s">
        <v>14</v>
      </c>
      <c r="D103">
        <v>36</v>
      </c>
    </row>
    <row r="104" spans="1:8" x14ac:dyDescent="0.35">
      <c r="A104" s="16" t="s">
        <v>104</v>
      </c>
      <c r="C104" s="17" t="s">
        <v>12</v>
      </c>
      <c r="D104">
        <v>44</v>
      </c>
    </row>
    <row r="105" spans="1:8" x14ac:dyDescent="0.35">
      <c r="A105" s="17" t="s">
        <v>105</v>
      </c>
      <c r="C105" s="17" t="s">
        <v>15</v>
      </c>
      <c r="D105">
        <v>52</v>
      </c>
    </row>
    <row r="106" spans="1:8" x14ac:dyDescent="0.35">
      <c r="A106" s="17" t="s">
        <v>108</v>
      </c>
      <c r="C106" s="17" t="s">
        <v>28</v>
      </c>
      <c r="D106">
        <v>4</v>
      </c>
      <c r="H106" t="s">
        <v>241</v>
      </c>
    </row>
    <row r="107" spans="1:8" x14ac:dyDescent="0.35">
      <c r="A107" s="16" t="s">
        <v>166</v>
      </c>
      <c r="C107" s="16" t="s">
        <v>310</v>
      </c>
      <c r="D107">
        <v>78</v>
      </c>
      <c r="H107" s="3">
        <v>11874.799999999983</v>
      </c>
    </row>
    <row r="108" spans="1:8" x14ac:dyDescent="0.35">
      <c r="A108" s="17" t="s">
        <v>166</v>
      </c>
      <c r="C108" s="17" t="s">
        <v>191</v>
      </c>
      <c r="D108">
        <v>1</v>
      </c>
    </row>
    <row r="109" spans="1:8" x14ac:dyDescent="0.35">
      <c r="A109" s="17" t="s">
        <v>167</v>
      </c>
      <c r="C109" s="17" t="s">
        <v>176</v>
      </c>
      <c r="D109">
        <v>1</v>
      </c>
    </row>
    <row r="110" spans="1:8" x14ac:dyDescent="0.35">
      <c r="A110" s="16" t="s">
        <v>90</v>
      </c>
      <c r="C110" s="17" t="s">
        <v>177</v>
      </c>
      <c r="D110">
        <v>1</v>
      </c>
    </row>
    <row r="111" spans="1:8" x14ac:dyDescent="0.35">
      <c r="A111" s="17" t="s">
        <v>84</v>
      </c>
      <c r="C111" s="17" t="s">
        <v>17</v>
      </c>
      <c r="D111">
        <v>6</v>
      </c>
    </row>
    <row r="112" spans="1:8" x14ac:dyDescent="0.35">
      <c r="A112" s="16" t="s">
        <v>111</v>
      </c>
      <c r="C112" s="17" t="s">
        <v>14</v>
      </c>
      <c r="D112">
        <v>10</v>
      </c>
    </row>
    <row r="113" spans="1:4" x14ac:dyDescent="0.35">
      <c r="A113" s="17" t="s">
        <v>102</v>
      </c>
      <c r="C113" s="17" t="s">
        <v>12</v>
      </c>
      <c r="D113">
        <v>14</v>
      </c>
    </row>
    <row r="114" spans="1:4" x14ac:dyDescent="0.35">
      <c r="A114" s="16" t="s">
        <v>35</v>
      </c>
      <c r="C114" s="17" t="s">
        <v>15</v>
      </c>
      <c r="D114">
        <v>32</v>
      </c>
    </row>
    <row r="115" spans="1:4" x14ac:dyDescent="0.35">
      <c r="A115" s="17" t="s">
        <v>152</v>
      </c>
      <c r="C115" s="17" t="s">
        <v>178</v>
      </c>
      <c r="D115">
        <v>4</v>
      </c>
    </row>
    <row r="116" spans="1:4" x14ac:dyDescent="0.35">
      <c r="A116" s="17" t="s">
        <v>212</v>
      </c>
      <c r="C116" s="17" t="s">
        <v>28</v>
      </c>
      <c r="D116">
        <v>9</v>
      </c>
    </row>
    <row r="117" spans="1:4" x14ac:dyDescent="0.35">
      <c r="A117" s="17" t="s">
        <v>36</v>
      </c>
      <c r="C117" s="16" t="s">
        <v>311</v>
      </c>
      <c r="D117">
        <v>194</v>
      </c>
    </row>
    <row r="118" spans="1:4" x14ac:dyDescent="0.35">
      <c r="A118" s="17" t="s">
        <v>25</v>
      </c>
      <c r="C118" s="17" t="s">
        <v>191</v>
      </c>
      <c r="D118">
        <v>2</v>
      </c>
    </row>
    <row r="119" spans="1:4" x14ac:dyDescent="0.35">
      <c r="A119" s="17" t="s">
        <v>86</v>
      </c>
      <c r="C119" s="17" t="s">
        <v>57</v>
      </c>
      <c r="D119">
        <v>6</v>
      </c>
    </row>
    <row r="120" spans="1:4" x14ac:dyDescent="0.35">
      <c r="A120" s="17" t="s">
        <v>214</v>
      </c>
      <c r="C120" s="17" t="s">
        <v>17</v>
      </c>
      <c r="D120">
        <v>37</v>
      </c>
    </row>
    <row r="121" spans="1:4" x14ac:dyDescent="0.35">
      <c r="A121" s="17" t="s">
        <v>84</v>
      </c>
      <c r="C121" s="17" t="s">
        <v>14</v>
      </c>
      <c r="D121">
        <v>48</v>
      </c>
    </row>
    <row r="122" spans="1:4" x14ac:dyDescent="0.35">
      <c r="A122" s="17" t="s">
        <v>196</v>
      </c>
      <c r="C122" s="17" t="s">
        <v>12</v>
      </c>
      <c r="D122">
        <v>40</v>
      </c>
    </row>
    <row r="123" spans="1:4" x14ac:dyDescent="0.35">
      <c r="A123" s="16" t="s">
        <v>40</v>
      </c>
      <c r="C123" s="17" t="s">
        <v>15</v>
      </c>
      <c r="D123">
        <v>45</v>
      </c>
    </row>
    <row r="124" spans="1:4" x14ac:dyDescent="0.35">
      <c r="A124" s="17" t="s">
        <v>52</v>
      </c>
      <c r="C124" s="17" t="s">
        <v>28</v>
      </c>
      <c r="D124">
        <v>16</v>
      </c>
    </row>
    <row r="125" spans="1:4" x14ac:dyDescent="0.35">
      <c r="A125" s="17" t="s">
        <v>19</v>
      </c>
      <c r="C125" s="16" t="s">
        <v>237</v>
      </c>
      <c r="D125">
        <v>651</v>
      </c>
    </row>
    <row r="126" spans="1:4" x14ac:dyDescent="0.35">
      <c r="A126" s="17" t="s">
        <v>20</v>
      </c>
    </row>
    <row r="127" spans="1:4" x14ac:dyDescent="0.35">
      <c r="A127" s="16" t="s">
        <v>38</v>
      </c>
    </row>
    <row r="128" spans="1:4" x14ac:dyDescent="0.35">
      <c r="A128" s="17" t="s">
        <v>39</v>
      </c>
    </row>
    <row r="129" spans="1:1" x14ac:dyDescent="0.35">
      <c r="A129" s="16" t="s">
        <v>200</v>
      </c>
    </row>
    <row r="130" spans="1:1" x14ac:dyDescent="0.35">
      <c r="A130" s="17" t="s">
        <v>19</v>
      </c>
    </row>
    <row r="131" spans="1:1" x14ac:dyDescent="0.35">
      <c r="A131" s="16" t="s">
        <v>80</v>
      </c>
    </row>
    <row r="132" spans="1:1" x14ac:dyDescent="0.35">
      <c r="A132" s="17" t="s">
        <v>81</v>
      </c>
    </row>
    <row r="133" spans="1:1" x14ac:dyDescent="0.35">
      <c r="A133" s="16" t="s">
        <v>64</v>
      </c>
    </row>
    <row r="134" spans="1:1" x14ac:dyDescent="0.35">
      <c r="A134" s="17" t="s">
        <v>65</v>
      </c>
    </row>
    <row r="135" spans="1:1" x14ac:dyDescent="0.35">
      <c r="A135" s="17" t="s">
        <v>22</v>
      </c>
    </row>
    <row r="136" spans="1:1" x14ac:dyDescent="0.35">
      <c r="A136" s="16" t="s">
        <v>26</v>
      </c>
    </row>
    <row r="137" spans="1:1" x14ac:dyDescent="0.35">
      <c r="A137" s="17" t="s">
        <v>27</v>
      </c>
    </row>
    <row r="138" spans="1:1" x14ac:dyDescent="0.35">
      <c r="A138" s="16" t="s">
        <v>62</v>
      </c>
    </row>
    <row r="139" spans="1:1" x14ac:dyDescent="0.35">
      <c r="A139" s="17" t="s">
        <v>63</v>
      </c>
    </row>
    <row r="140" spans="1:1" x14ac:dyDescent="0.35">
      <c r="A140" s="16" t="s">
        <v>58</v>
      </c>
    </row>
    <row r="141" spans="1:1" x14ac:dyDescent="0.35">
      <c r="A141" s="17" t="s">
        <v>119</v>
      </c>
    </row>
    <row r="142" spans="1:1" x14ac:dyDescent="0.35">
      <c r="A142" s="17" t="s">
        <v>61</v>
      </c>
    </row>
    <row r="143" spans="1:1" x14ac:dyDescent="0.35">
      <c r="A143" s="17" t="s">
        <v>42</v>
      </c>
    </row>
    <row r="144" spans="1:1" x14ac:dyDescent="0.35">
      <c r="A144" s="16" t="s">
        <v>223</v>
      </c>
    </row>
    <row r="145" spans="1:1" x14ac:dyDescent="0.35">
      <c r="A145" s="17" t="s">
        <v>151</v>
      </c>
    </row>
    <row r="146" spans="1:1" x14ac:dyDescent="0.35">
      <c r="A146" s="16" t="s">
        <v>173</v>
      </c>
    </row>
    <row r="147" spans="1:1" x14ac:dyDescent="0.35">
      <c r="A147" s="17" t="s">
        <v>172</v>
      </c>
    </row>
    <row r="148" spans="1:1" x14ac:dyDescent="0.35">
      <c r="A148" s="16" t="s">
        <v>24</v>
      </c>
    </row>
    <row r="149" spans="1:1" x14ac:dyDescent="0.35">
      <c r="A149" s="17" t="s">
        <v>22</v>
      </c>
    </row>
    <row r="150" spans="1:1" x14ac:dyDescent="0.35">
      <c r="A150" s="16" t="s">
        <v>150</v>
      </c>
    </row>
    <row r="151" spans="1:1" x14ac:dyDescent="0.35">
      <c r="A151" s="17" t="s">
        <v>151</v>
      </c>
    </row>
    <row r="152" spans="1:1" x14ac:dyDescent="0.35">
      <c r="A152" s="17" t="s">
        <v>149</v>
      </c>
    </row>
    <row r="153" spans="1:1" x14ac:dyDescent="0.35">
      <c r="A153" s="17" t="s">
        <v>127</v>
      </c>
    </row>
    <row r="154" spans="1:1" x14ac:dyDescent="0.35">
      <c r="A154" s="16" t="s">
        <v>49</v>
      </c>
    </row>
    <row r="155" spans="1:1" x14ac:dyDescent="0.35">
      <c r="A155" s="17" t="s">
        <v>50</v>
      </c>
    </row>
    <row r="156" spans="1:1" x14ac:dyDescent="0.35">
      <c r="A156" s="16" t="s">
        <v>41</v>
      </c>
    </row>
    <row r="157" spans="1:1" x14ac:dyDescent="0.35">
      <c r="A157" s="17" t="s">
        <v>58</v>
      </c>
    </row>
    <row r="158" spans="1:1" x14ac:dyDescent="0.35">
      <c r="A158" s="17" t="s">
        <v>42</v>
      </c>
    </row>
    <row r="159" spans="1:1" x14ac:dyDescent="0.35">
      <c r="A159" s="16" t="s">
        <v>45</v>
      </c>
    </row>
    <row r="160" spans="1:1" x14ac:dyDescent="0.35">
      <c r="A160" s="17" t="s">
        <v>78</v>
      </c>
    </row>
    <row r="161" spans="1:1" x14ac:dyDescent="0.35">
      <c r="A161" s="17" t="s">
        <v>50</v>
      </c>
    </row>
    <row r="162" spans="1:1" x14ac:dyDescent="0.35">
      <c r="A162" s="17" t="s">
        <v>46</v>
      </c>
    </row>
    <row r="163" spans="1:1" x14ac:dyDescent="0.35">
      <c r="A163" s="16" t="s">
        <v>147</v>
      </c>
    </row>
    <row r="164" spans="1:1" x14ac:dyDescent="0.35">
      <c r="A164" s="17" t="s">
        <v>148</v>
      </c>
    </row>
    <row r="165" spans="1:1" x14ac:dyDescent="0.35">
      <c r="A165" s="16" t="s">
        <v>29</v>
      </c>
    </row>
    <row r="166" spans="1:1" x14ac:dyDescent="0.35">
      <c r="A166" s="17" t="s">
        <v>25</v>
      </c>
    </row>
    <row r="167" spans="1:1" x14ac:dyDescent="0.35">
      <c r="A167" s="16" t="s">
        <v>113</v>
      </c>
    </row>
    <row r="168" spans="1:1" x14ac:dyDescent="0.35">
      <c r="A168" s="17" t="s">
        <v>19</v>
      </c>
    </row>
    <row r="169" spans="1:1" x14ac:dyDescent="0.35">
      <c r="A169" s="16" t="s">
        <v>11</v>
      </c>
    </row>
    <row r="170" spans="1:1" x14ac:dyDescent="0.35">
      <c r="A170" s="17" t="s">
        <v>11</v>
      </c>
    </row>
    <row r="171" spans="1:1" x14ac:dyDescent="0.35">
      <c r="A171" s="17" t="s">
        <v>16</v>
      </c>
    </row>
    <row r="172" spans="1:1" x14ac:dyDescent="0.35">
      <c r="A172" s="16" t="s">
        <v>226</v>
      </c>
    </row>
    <row r="173" spans="1:1" x14ac:dyDescent="0.35">
      <c r="A173" s="17" t="s">
        <v>19</v>
      </c>
    </row>
    <row r="174" spans="1:1" x14ac:dyDescent="0.35">
      <c r="A174" s="16" t="s">
        <v>96</v>
      </c>
    </row>
    <row r="175" spans="1:1" x14ac:dyDescent="0.35">
      <c r="A175" s="17" t="s">
        <v>37</v>
      </c>
    </row>
    <row r="176" spans="1:1" x14ac:dyDescent="0.35">
      <c r="A176" s="17" t="s">
        <v>97</v>
      </c>
    </row>
    <row r="177" spans="1:1" x14ac:dyDescent="0.35">
      <c r="A177" s="16" t="s">
        <v>230</v>
      </c>
    </row>
    <row r="178" spans="1:1" x14ac:dyDescent="0.35">
      <c r="A178" s="17" t="s">
        <v>231</v>
      </c>
    </row>
    <row r="179" spans="1:1" x14ac:dyDescent="0.35">
      <c r="A179" s="16" t="s">
        <v>89</v>
      </c>
    </row>
    <row r="180" spans="1:1" x14ac:dyDescent="0.35">
      <c r="A180" s="17" t="s">
        <v>84</v>
      </c>
    </row>
    <row r="181" spans="1:1" x14ac:dyDescent="0.35">
      <c r="A181" s="16" t="s">
        <v>36</v>
      </c>
    </row>
    <row r="182" spans="1:1" x14ac:dyDescent="0.35">
      <c r="A182" s="17" t="s">
        <v>35</v>
      </c>
    </row>
    <row r="183" spans="1:1" x14ac:dyDescent="0.35">
      <c r="A183" s="16" t="s">
        <v>204</v>
      </c>
    </row>
    <row r="184" spans="1:1" x14ac:dyDescent="0.35">
      <c r="A184" s="17" t="s">
        <v>203</v>
      </c>
    </row>
    <row r="185" spans="1:1" x14ac:dyDescent="0.35">
      <c r="A185" s="16" t="s">
        <v>47</v>
      </c>
    </row>
    <row r="186" spans="1:1" x14ac:dyDescent="0.35">
      <c r="A186" s="17" t="s">
        <v>180</v>
      </c>
    </row>
    <row r="187" spans="1:1" x14ac:dyDescent="0.35">
      <c r="A187" s="17" t="s">
        <v>79</v>
      </c>
    </row>
    <row r="188" spans="1:1" x14ac:dyDescent="0.35">
      <c r="A188" s="17" t="s">
        <v>42</v>
      </c>
    </row>
    <row r="189" spans="1:1" x14ac:dyDescent="0.35">
      <c r="A189" s="16" t="s">
        <v>33</v>
      </c>
    </row>
    <row r="190" spans="1:1" x14ac:dyDescent="0.35">
      <c r="A190" s="17" t="s">
        <v>25</v>
      </c>
    </row>
    <row r="191" spans="1:1" x14ac:dyDescent="0.35">
      <c r="A191" s="16" t="s">
        <v>75</v>
      </c>
    </row>
    <row r="192" spans="1:1" x14ac:dyDescent="0.35">
      <c r="A192" s="17" t="s">
        <v>58</v>
      </c>
    </row>
    <row r="193" spans="1:1" x14ac:dyDescent="0.35">
      <c r="A193" s="17" t="s">
        <v>42</v>
      </c>
    </row>
    <row r="194" spans="1:1" x14ac:dyDescent="0.35">
      <c r="A194" s="16" t="s">
        <v>116</v>
      </c>
    </row>
    <row r="195" spans="1:1" x14ac:dyDescent="0.35">
      <c r="A195" s="17" t="s">
        <v>19</v>
      </c>
    </row>
    <row r="196" spans="1:1" x14ac:dyDescent="0.35">
      <c r="A196" s="16" t="s">
        <v>37</v>
      </c>
    </row>
    <row r="197" spans="1:1" x14ac:dyDescent="0.35">
      <c r="A197" s="17" t="s">
        <v>96</v>
      </c>
    </row>
    <row r="198" spans="1:1" x14ac:dyDescent="0.35">
      <c r="A198" s="17" t="s">
        <v>37</v>
      </c>
    </row>
    <row r="199" spans="1:1" x14ac:dyDescent="0.35">
      <c r="A199" s="17" t="s">
        <v>95</v>
      </c>
    </row>
    <row r="200" spans="1:1" x14ac:dyDescent="0.35">
      <c r="A200" s="16" t="s">
        <v>31</v>
      </c>
    </row>
    <row r="201" spans="1:1" x14ac:dyDescent="0.35">
      <c r="A201" s="17" t="s">
        <v>33</v>
      </c>
    </row>
    <row r="202" spans="1:1" x14ac:dyDescent="0.35">
      <c r="A202" s="17" t="s">
        <v>32</v>
      </c>
    </row>
    <row r="203" spans="1:1" x14ac:dyDescent="0.35">
      <c r="A203" s="16" t="s">
        <v>139</v>
      </c>
    </row>
    <row r="204" spans="1:1" x14ac:dyDescent="0.35">
      <c r="A204" s="17" t="s">
        <v>139</v>
      </c>
    </row>
    <row r="205" spans="1:1" x14ac:dyDescent="0.35">
      <c r="A205" s="17" t="s">
        <v>79</v>
      </c>
    </row>
    <row r="206" spans="1:1" x14ac:dyDescent="0.35">
      <c r="A206" s="16" t="s">
        <v>215</v>
      </c>
    </row>
    <row r="207" spans="1:1" x14ac:dyDescent="0.35">
      <c r="A207" s="17" t="s">
        <v>216</v>
      </c>
    </row>
    <row r="208" spans="1:1" x14ac:dyDescent="0.35">
      <c r="A208" s="16" t="s">
        <v>72</v>
      </c>
    </row>
    <row r="209" spans="1:1" x14ac:dyDescent="0.35">
      <c r="A209" s="17" t="s">
        <v>72</v>
      </c>
    </row>
    <row r="210" spans="1:1" x14ac:dyDescent="0.35">
      <c r="A210" s="17" t="s">
        <v>74</v>
      </c>
    </row>
    <row r="211" spans="1:1" x14ac:dyDescent="0.35">
      <c r="A211" s="17" t="s">
        <v>73</v>
      </c>
    </row>
    <row r="212" spans="1:1" x14ac:dyDescent="0.35">
      <c r="A212" s="17" t="s">
        <v>227</v>
      </c>
    </row>
    <row r="213" spans="1:1" x14ac:dyDescent="0.35">
      <c r="A213" s="17" t="s">
        <v>69</v>
      </c>
    </row>
    <row r="214" spans="1:1" x14ac:dyDescent="0.35">
      <c r="A214" s="16" t="s">
        <v>65</v>
      </c>
    </row>
    <row r="215" spans="1:1" x14ac:dyDescent="0.35">
      <c r="A215" s="17" t="s">
        <v>64</v>
      </c>
    </row>
    <row r="216" spans="1:1" x14ac:dyDescent="0.35">
      <c r="A216" s="16" t="s">
        <v>102</v>
      </c>
    </row>
    <row r="217" spans="1:1" x14ac:dyDescent="0.35">
      <c r="A217" s="17" t="s">
        <v>103</v>
      </c>
    </row>
    <row r="218" spans="1:1" x14ac:dyDescent="0.35">
      <c r="A218" s="17" t="s">
        <v>112</v>
      </c>
    </row>
    <row r="219" spans="1:1" x14ac:dyDescent="0.35">
      <c r="A219" s="16" t="s">
        <v>21</v>
      </c>
    </row>
    <row r="220" spans="1:1" x14ac:dyDescent="0.35">
      <c r="A220" s="17" t="s">
        <v>22</v>
      </c>
    </row>
    <row r="221" spans="1:1" x14ac:dyDescent="0.35">
      <c r="A221" s="16" t="s">
        <v>39</v>
      </c>
    </row>
    <row r="222" spans="1:1" x14ac:dyDescent="0.35">
      <c r="A222" s="17" t="s">
        <v>39</v>
      </c>
    </row>
    <row r="223" spans="1:1" x14ac:dyDescent="0.35">
      <c r="A223" s="16" t="s">
        <v>185</v>
      </c>
    </row>
    <row r="224" spans="1:1" x14ac:dyDescent="0.35">
      <c r="A224" s="17" t="s">
        <v>184</v>
      </c>
    </row>
    <row r="225" spans="1:1" x14ac:dyDescent="0.35">
      <c r="A225" s="16" t="s">
        <v>184</v>
      </c>
    </row>
    <row r="226" spans="1:1" x14ac:dyDescent="0.35">
      <c r="A226" s="17" t="s">
        <v>189</v>
      </c>
    </row>
    <row r="227" spans="1:1" x14ac:dyDescent="0.35">
      <c r="A227" s="17" t="s">
        <v>35</v>
      </c>
    </row>
    <row r="228" spans="1:1" x14ac:dyDescent="0.35">
      <c r="A228" s="17" t="s">
        <v>185</v>
      </c>
    </row>
    <row r="229" spans="1:1" x14ac:dyDescent="0.35">
      <c r="A229" s="16" t="s">
        <v>228</v>
      </c>
    </row>
    <row r="230" spans="1:1" x14ac:dyDescent="0.35">
      <c r="A230" s="17" t="s">
        <v>228</v>
      </c>
    </row>
    <row r="231" spans="1:1" x14ac:dyDescent="0.35">
      <c r="A231" s="17" t="s">
        <v>69</v>
      </c>
    </row>
    <row r="232" spans="1:1" x14ac:dyDescent="0.35">
      <c r="A232" s="16" t="s">
        <v>193</v>
      </c>
    </row>
    <row r="233" spans="1:1" x14ac:dyDescent="0.35">
      <c r="A233" s="17" t="s">
        <v>193</v>
      </c>
    </row>
    <row r="234" spans="1:1" x14ac:dyDescent="0.35">
      <c r="A234" s="17" t="s">
        <v>69</v>
      </c>
    </row>
    <row r="235" spans="1:1" x14ac:dyDescent="0.35">
      <c r="A235" s="16" t="s">
        <v>68</v>
      </c>
    </row>
    <row r="236" spans="1:1" x14ac:dyDescent="0.35">
      <c r="A236" s="17" t="s">
        <v>68</v>
      </c>
    </row>
    <row r="237" spans="1:1" x14ac:dyDescent="0.35">
      <c r="A237" s="17" t="s">
        <v>69</v>
      </c>
    </row>
    <row r="238" spans="1:1" x14ac:dyDescent="0.35">
      <c r="A238" s="16" t="s">
        <v>229</v>
      </c>
    </row>
    <row r="239" spans="1:1" x14ac:dyDescent="0.35">
      <c r="A239" s="17" t="s">
        <v>230</v>
      </c>
    </row>
    <row r="240" spans="1:1" x14ac:dyDescent="0.35">
      <c r="A240" s="16" t="s">
        <v>92</v>
      </c>
    </row>
    <row r="241" spans="1:1" x14ac:dyDescent="0.35">
      <c r="A241" s="17" t="s">
        <v>37</v>
      </c>
    </row>
    <row r="242" spans="1:1" x14ac:dyDescent="0.35">
      <c r="A242" s="16" t="s">
        <v>153</v>
      </c>
    </row>
    <row r="243" spans="1:1" x14ac:dyDescent="0.35">
      <c r="A243" s="17" t="s">
        <v>153</v>
      </c>
    </row>
    <row r="244" spans="1:1" x14ac:dyDescent="0.35">
      <c r="A244" s="17" t="s">
        <v>160</v>
      </c>
    </row>
    <row r="245" spans="1:1" x14ac:dyDescent="0.35">
      <c r="A245" s="17" t="s">
        <v>154</v>
      </c>
    </row>
    <row r="246" spans="1:1" x14ac:dyDescent="0.35">
      <c r="A246" s="16" t="s">
        <v>137</v>
      </c>
    </row>
    <row r="247" spans="1:1" x14ac:dyDescent="0.35">
      <c r="A247" s="17" t="s">
        <v>136</v>
      </c>
    </row>
    <row r="248" spans="1:1" x14ac:dyDescent="0.35">
      <c r="A248" s="17" t="s">
        <v>42</v>
      </c>
    </row>
    <row r="249" spans="1:1" x14ac:dyDescent="0.35">
      <c r="A249" s="16" t="s">
        <v>103</v>
      </c>
    </row>
    <row r="250" spans="1:1" x14ac:dyDescent="0.35">
      <c r="A250" s="17" t="s">
        <v>111</v>
      </c>
    </row>
    <row r="251" spans="1:1" x14ac:dyDescent="0.35">
      <c r="A251" s="17" t="s">
        <v>103</v>
      </c>
    </row>
    <row r="252" spans="1:1" x14ac:dyDescent="0.35">
      <c r="A252" s="17" t="s">
        <v>106</v>
      </c>
    </row>
    <row r="253" spans="1:1" x14ac:dyDescent="0.35">
      <c r="A253" s="16" t="s">
        <v>224</v>
      </c>
    </row>
    <row r="254" spans="1:1" x14ac:dyDescent="0.35">
      <c r="A254" s="17" t="s">
        <v>42</v>
      </c>
    </row>
    <row r="255" spans="1:1" x14ac:dyDescent="0.35">
      <c r="A255" s="16" t="s">
        <v>192</v>
      </c>
    </row>
    <row r="256" spans="1:1" x14ac:dyDescent="0.35">
      <c r="A256" s="17" t="s">
        <v>192</v>
      </c>
    </row>
    <row r="257" spans="1:1" x14ac:dyDescent="0.35">
      <c r="A257" s="17" t="s">
        <v>69</v>
      </c>
    </row>
    <row r="258" spans="1:1" x14ac:dyDescent="0.35">
      <c r="A258" s="16" t="s">
        <v>107</v>
      </c>
    </row>
    <row r="259" spans="1:1" x14ac:dyDescent="0.35">
      <c r="A259" s="17" t="s">
        <v>107</v>
      </c>
    </row>
    <row r="260" spans="1:1" x14ac:dyDescent="0.35">
      <c r="A260" s="16" t="s">
        <v>43</v>
      </c>
    </row>
    <row r="261" spans="1:1" x14ac:dyDescent="0.35">
      <c r="A261" s="17" t="s">
        <v>42</v>
      </c>
    </row>
    <row r="262" spans="1:1" x14ac:dyDescent="0.35">
      <c r="A262" s="16" t="s">
        <v>157</v>
      </c>
    </row>
    <row r="263" spans="1:1" x14ac:dyDescent="0.35">
      <c r="A263" s="17" t="s">
        <v>158</v>
      </c>
    </row>
    <row r="264" spans="1:1" x14ac:dyDescent="0.35">
      <c r="A264" s="16" t="s">
        <v>101</v>
      </c>
    </row>
    <row r="265" spans="1:1" x14ac:dyDescent="0.35">
      <c r="A265" s="17" t="s">
        <v>102</v>
      </c>
    </row>
    <row r="266" spans="1:1" x14ac:dyDescent="0.35">
      <c r="A266" s="16" t="s">
        <v>180</v>
      </c>
    </row>
    <row r="267" spans="1:1" x14ac:dyDescent="0.35">
      <c r="A267" s="17" t="s">
        <v>48</v>
      </c>
    </row>
    <row r="268" spans="1:1" x14ac:dyDescent="0.35">
      <c r="A268" s="17" t="s">
        <v>42</v>
      </c>
    </row>
    <row r="269" spans="1:1" x14ac:dyDescent="0.35">
      <c r="A269" s="16" t="s">
        <v>67</v>
      </c>
    </row>
    <row r="270" spans="1:1" x14ac:dyDescent="0.35">
      <c r="A270" s="17" t="s">
        <v>21</v>
      </c>
    </row>
    <row r="271" spans="1:1" x14ac:dyDescent="0.35">
      <c r="A271" s="16" t="s">
        <v>156</v>
      </c>
    </row>
    <row r="272" spans="1:1" x14ac:dyDescent="0.35">
      <c r="A272" s="17" t="s">
        <v>157</v>
      </c>
    </row>
    <row r="273" spans="1:1" x14ac:dyDescent="0.35">
      <c r="A273" s="16" t="s">
        <v>32</v>
      </c>
    </row>
    <row r="274" spans="1:1" x14ac:dyDescent="0.35">
      <c r="A274" s="17" t="s">
        <v>31</v>
      </c>
    </row>
    <row r="275" spans="1:1" x14ac:dyDescent="0.35">
      <c r="A275" s="16" t="s">
        <v>167</v>
      </c>
    </row>
    <row r="276" spans="1:1" x14ac:dyDescent="0.35">
      <c r="A276" s="17" t="s">
        <v>167</v>
      </c>
    </row>
    <row r="277" spans="1:1" x14ac:dyDescent="0.35">
      <c r="A277" s="17" t="s">
        <v>160</v>
      </c>
    </row>
    <row r="278" spans="1:1" x14ac:dyDescent="0.35">
      <c r="A278" s="16" t="s">
        <v>165</v>
      </c>
    </row>
    <row r="279" spans="1:1" x14ac:dyDescent="0.35">
      <c r="A279" s="17" t="s">
        <v>158</v>
      </c>
    </row>
    <row r="280" spans="1:1" x14ac:dyDescent="0.35">
      <c r="A280" s="16" t="s">
        <v>121</v>
      </c>
    </row>
    <row r="281" spans="1:1" x14ac:dyDescent="0.35">
      <c r="A281" s="17" t="s">
        <v>122</v>
      </c>
    </row>
    <row r="282" spans="1:1" x14ac:dyDescent="0.35">
      <c r="A282" s="16" t="s">
        <v>207</v>
      </c>
    </row>
    <row r="283" spans="1:1" x14ac:dyDescent="0.35">
      <c r="A283" s="17" t="s">
        <v>19</v>
      </c>
    </row>
    <row r="284" spans="1:1" x14ac:dyDescent="0.35">
      <c r="A284" s="16" t="s">
        <v>142</v>
      </c>
    </row>
    <row r="285" spans="1:1" x14ac:dyDescent="0.35">
      <c r="A285" s="17" t="s">
        <v>143</v>
      </c>
    </row>
    <row r="286" spans="1:1" x14ac:dyDescent="0.35">
      <c r="A286" s="16" t="s">
        <v>131</v>
      </c>
    </row>
    <row r="287" spans="1:1" x14ac:dyDescent="0.35">
      <c r="A287" s="17" t="s">
        <v>151</v>
      </c>
    </row>
    <row r="288" spans="1:1" x14ac:dyDescent="0.35">
      <c r="A288" s="17" t="s">
        <v>130</v>
      </c>
    </row>
    <row r="289" spans="1:1" x14ac:dyDescent="0.35">
      <c r="A289" s="17" t="s">
        <v>128</v>
      </c>
    </row>
    <row r="290" spans="1:1" x14ac:dyDescent="0.35">
      <c r="A290" s="16" t="s">
        <v>114</v>
      </c>
    </row>
    <row r="291" spans="1:1" x14ac:dyDescent="0.35">
      <c r="A291" s="17" t="s">
        <v>115</v>
      </c>
    </row>
    <row r="292" spans="1:1" x14ac:dyDescent="0.35">
      <c r="A292" s="16" t="s">
        <v>50</v>
      </c>
    </row>
    <row r="293" spans="1:1" x14ac:dyDescent="0.35">
      <c r="A293" s="17" t="s">
        <v>117</v>
      </c>
    </row>
    <row r="294" spans="1:1" x14ac:dyDescent="0.35">
      <c r="A294" s="17" t="s">
        <v>51</v>
      </c>
    </row>
    <row r="295" spans="1:1" x14ac:dyDescent="0.35">
      <c r="A295" s="16" t="s">
        <v>160</v>
      </c>
    </row>
    <row r="296" spans="1:1" x14ac:dyDescent="0.35">
      <c r="A296" s="17" t="s">
        <v>153</v>
      </c>
    </row>
    <row r="297" spans="1:1" x14ac:dyDescent="0.35">
      <c r="A297" s="17" t="s">
        <v>154</v>
      </c>
    </row>
    <row r="298" spans="1:1" x14ac:dyDescent="0.35">
      <c r="A298" s="16" t="s">
        <v>25</v>
      </c>
    </row>
    <row r="299" spans="1:1" x14ac:dyDescent="0.35">
      <c r="A299" s="17" t="s">
        <v>93</v>
      </c>
    </row>
    <row r="300" spans="1:1" x14ac:dyDescent="0.35">
      <c r="A300" s="17" t="s">
        <v>35</v>
      </c>
    </row>
    <row r="301" spans="1:1" x14ac:dyDescent="0.35">
      <c r="A301" s="17" t="s">
        <v>26</v>
      </c>
    </row>
    <row r="302" spans="1:1" x14ac:dyDescent="0.35">
      <c r="A302" s="17" t="s">
        <v>100</v>
      </c>
    </row>
    <row r="303" spans="1:1" x14ac:dyDescent="0.35">
      <c r="A303" s="17" t="s">
        <v>31</v>
      </c>
    </row>
    <row r="304" spans="1:1" x14ac:dyDescent="0.35">
      <c r="A304" s="17" t="s">
        <v>25</v>
      </c>
    </row>
    <row r="305" spans="1:1" x14ac:dyDescent="0.35">
      <c r="A305" s="17" t="s">
        <v>30</v>
      </c>
    </row>
    <row r="306" spans="1:1" x14ac:dyDescent="0.35">
      <c r="A306" s="17" t="s">
        <v>66</v>
      </c>
    </row>
    <row r="307" spans="1:1" x14ac:dyDescent="0.35">
      <c r="A307" s="17" t="s">
        <v>94</v>
      </c>
    </row>
    <row r="308" spans="1:1" x14ac:dyDescent="0.35">
      <c r="A308" s="17" t="s">
        <v>98</v>
      </c>
    </row>
    <row r="309" spans="1:1" x14ac:dyDescent="0.35">
      <c r="A309" s="16" t="s">
        <v>30</v>
      </c>
    </row>
    <row r="310" spans="1:1" x14ac:dyDescent="0.35">
      <c r="A310" s="17" t="s">
        <v>25</v>
      </c>
    </row>
    <row r="311" spans="1:1" x14ac:dyDescent="0.35">
      <c r="A311" s="16" t="s">
        <v>20</v>
      </c>
    </row>
    <row r="312" spans="1:1" x14ac:dyDescent="0.35">
      <c r="A312" s="17" t="s">
        <v>172</v>
      </c>
    </row>
    <row r="313" spans="1:1" x14ac:dyDescent="0.35">
      <c r="A313" s="17" t="s">
        <v>19</v>
      </c>
    </row>
    <row r="314" spans="1:1" x14ac:dyDescent="0.35">
      <c r="A314" s="17" t="s">
        <v>20</v>
      </c>
    </row>
    <row r="315" spans="1:1" x14ac:dyDescent="0.35">
      <c r="A315" s="17" t="s">
        <v>44</v>
      </c>
    </row>
    <row r="316" spans="1:1" x14ac:dyDescent="0.35">
      <c r="A316" s="16" t="s">
        <v>222</v>
      </c>
    </row>
    <row r="317" spans="1:1" x14ac:dyDescent="0.35">
      <c r="A317" s="17" t="s">
        <v>151</v>
      </c>
    </row>
    <row r="318" spans="1:1" x14ac:dyDescent="0.35">
      <c r="A318" s="16" t="s">
        <v>154</v>
      </c>
    </row>
    <row r="319" spans="1:1" x14ac:dyDescent="0.35">
      <c r="A319" s="17" t="s">
        <v>162</v>
      </c>
    </row>
    <row r="320" spans="1:1" x14ac:dyDescent="0.35">
      <c r="A320" s="17" t="s">
        <v>166</v>
      </c>
    </row>
    <row r="321" spans="1:1" x14ac:dyDescent="0.35">
      <c r="A321" s="17" t="s">
        <v>153</v>
      </c>
    </row>
    <row r="322" spans="1:1" x14ac:dyDescent="0.35">
      <c r="A322" s="17" t="s">
        <v>160</v>
      </c>
    </row>
    <row r="323" spans="1:1" x14ac:dyDescent="0.35">
      <c r="A323" s="16" t="s">
        <v>22</v>
      </c>
    </row>
    <row r="324" spans="1:1" x14ac:dyDescent="0.35">
      <c r="A324" s="17" t="s">
        <v>21</v>
      </c>
    </row>
    <row r="325" spans="1:1" x14ac:dyDescent="0.35">
      <c r="A325" s="17" t="s">
        <v>67</v>
      </c>
    </row>
    <row r="326" spans="1:1" x14ac:dyDescent="0.35">
      <c r="A326" s="17" t="s">
        <v>23</v>
      </c>
    </row>
    <row r="327" spans="1:1" x14ac:dyDescent="0.35">
      <c r="A327" s="17" t="s">
        <v>34</v>
      </c>
    </row>
    <row r="328" spans="1:1" x14ac:dyDescent="0.35">
      <c r="A328" s="16" t="s">
        <v>130</v>
      </c>
    </row>
    <row r="329" spans="1:1" x14ac:dyDescent="0.35">
      <c r="A329" s="17" t="s">
        <v>131</v>
      </c>
    </row>
    <row r="330" spans="1:1" x14ac:dyDescent="0.35">
      <c r="A330" s="17" t="s">
        <v>127</v>
      </c>
    </row>
    <row r="331" spans="1:1" x14ac:dyDescent="0.35">
      <c r="A331" s="16" t="s">
        <v>174</v>
      </c>
    </row>
    <row r="332" spans="1:1" x14ac:dyDescent="0.35">
      <c r="A332" s="17" t="s">
        <v>175</v>
      </c>
    </row>
    <row r="333" spans="1:1" x14ac:dyDescent="0.35">
      <c r="A333" s="17" t="s">
        <v>174</v>
      </c>
    </row>
    <row r="334" spans="1:1" x14ac:dyDescent="0.35">
      <c r="A334" s="16" t="s">
        <v>213</v>
      </c>
    </row>
    <row r="335" spans="1:1" x14ac:dyDescent="0.35">
      <c r="A335" s="17" t="s">
        <v>35</v>
      </c>
    </row>
    <row r="336" spans="1:1" x14ac:dyDescent="0.35">
      <c r="A336" s="16" t="s">
        <v>74</v>
      </c>
    </row>
    <row r="337" spans="1:1" x14ac:dyDescent="0.35">
      <c r="A337" s="17" t="s">
        <v>72</v>
      </c>
    </row>
    <row r="338" spans="1:1" x14ac:dyDescent="0.35">
      <c r="A338" s="17" t="s">
        <v>69</v>
      </c>
    </row>
    <row r="339" spans="1:1" x14ac:dyDescent="0.35">
      <c r="A339" s="16" t="s">
        <v>88</v>
      </c>
    </row>
    <row r="340" spans="1:1" x14ac:dyDescent="0.35">
      <c r="A340" s="17" t="s">
        <v>90</v>
      </c>
    </row>
    <row r="341" spans="1:1" x14ac:dyDescent="0.35">
      <c r="A341" s="16" t="s">
        <v>197</v>
      </c>
    </row>
    <row r="342" spans="1:1" x14ac:dyDescent="0.35">
      <c r="A342" s="17" t="s">
        <v>198</v>
      </c>
    </row>
    <row r="343" spans="1:1" x14ac:dyDescent="0.35">
      <c r="A343" s="16" t="s">
        <v>54</v>
      </c>
    </row>
    <row r="344" spans="1:1" x14ac:dyDescent="0.35">
      <c r="A344" s="17" t="s">
        <v>61</v>
      </c>
    </row>
    <row r="345" spans="1:1" x14ac:dyDescent="0.35">
      <c r="A345" s="17" t="s">
        <v>60</v>
      </c>
    </row>
    <row r="346" spans="1:1" x14ac:dyDescent="0.35">
      <c r="A346" s="17" t="s">
        <v>42</v>
      </c>
    </row>
    <row r="347" spans="1:1" x14ac:dyDescent="0.35">
      <c r="A347" s="16" t="s">
        <v>71</v>
      </c>
    </row>
    <row r="348" spans="1:1" x14ac:dyDescent="0.35">
      <c r="A348" s="17" t="s">
        <v>69</v>
      </c>
    </row>
    <row r="349" spans="1:1" x14ac:dyDescent="0.35">
      <c r="A349" s="16" t="s">
        <v>149</v>
      </c>
    </row>
    <row r="350" spans="1:1" x14ac:dyDescent="0.35">
      <c r="A350" s="17" t="s">
        <v>151</v>
      </c>
    </row>
    <row r="351" spans="1:1" x14ac:dyDescent="0.35">
      <c r="A351" s="17" t="s">
        <v>150</v>
      </c>
    </row>
    <row r="352" spans="1:1" x14ac:dyDescent="0.35">
      <c r="A352" s="17" t="s">
        <v>127</v>
      </c>
    </row>
    <row r="353" spans="1:1" x14ac:dyDescent="0.35">
      <c r="A353" s="17" t="s">
        <v>69</v>
      </c>
    </row>
    <row r="354" spans="1:1" x14ac:dyDescent="0.35">
      <c r="A354" s="16" t="s">
        <v>132</v>
      </c>
    </row>
    <row r="355" spans="1:1" x14ac:dyDescent="0.35">
      <c r="A355" s="17" t="s">
        <v>134</v>
      </c>
    </row>
    <row r="356" spans="1:1" x14ac:dyDescent="0.35">
      <c r="A356" s="17" t="s">
        <v>133</v>
      </c>
    </row>
    <row r="357" spans="1:1" x14ac:dyDescent="0.35">
      <c r="A357" s="16" t="s">
        <v>106</v>
      </c>
    </row>
    <row r="358" spans="1:1" x14ac:dyDescent="0.35">
      <c r="A358" s="17" t="s">
        <v>103</v>
      </c>
    </row>
    <row r="359" spans="1:1" x14ac:dyDescent="0.35">
      <c r="A359" s="17" t="s">
        <v>106</v>
      </c>
    </row>
    <row r="360" spans="1:1" x14ac:dyDescent="0.35">
      <c r="A360" s="16" t="s">
        <v>128</v>
      </c>
    </row>
    <row r="361" spans="1:1" x14ac:dyDescent="0.35">
      <c r="A361" s="17" t="s">
        <v>131</v>
      </c>
    </row>
    <row r="362" spans="1:1" x14ac:dyDescent="0.35">
      <c r="A362" s="17" t="s">
        <v>129</v>
      </c>
    </row>
    <row r="363" spans="1:1" x14ac:dyDescent="0.35">
      <c r="A363" s="16" t="s">
        <v>120</v>
      </c>
    </row>
    <row r="364" spans="1:1" x14ac:dyDescent="0.35">
      <c r="A364" s="17" t="s">
        <v>42</v>
      </c>
    </row>
    <row r="365" spans="1:1" x14ac:dyDescent="0.35">
      <c r="A365" s="16" t="s">
        <v>169</v>
      </c>
    </row>
    <row r="366" spans="1:1" x14ac:dyDescent="0.35">
      <c r="A366" s="17" t="s">
        <v>169</v>
      </c>
    </row>
    <row r="367" spans="1:1" x14ac:dyDescent="0.35">
      <c r="A367" s="16" t="s">
        <v>170</v>
      </c>
    </row>
    <row r="368" spans="1:1" x14ac:dyDescent="0.35">
      <c r="A368" s="17" t="s">
        <v>155</v>
      </c>
    </row>
    <row r="369" spans="1:1" x14ac:dyDescent="0.35">
      <c r="A369" s="16" t="s">
        <v>164</v>
      </c>
    </row>
    <row r="370" spans="1:1" x14ac:dyDescent="0.35">
      <c r="A370" s="17" t="s">
        <v>164</v>
      </c>
    </row>
    <row r="371" spans="1:1" x14ac:dyDescent="0.35">
      <c r="A371" s="16" t="s">
        <v>97</v>
      </c>
    </row>
    <row r="372" spans="1:1" x14ac:dyDescent="0.35">
      <c r="A372" s="17" t="s">
        <v>96</v>
      </c>
    </row>
    <row r="373" spans="1:1" x14ac:dyDescent="0.35">
      <c r="A373" s="17" t="s">
        <v>97</v>
      </c>
    </row>
    <row r="374" spans="1:1" x14ac:dyDescent="0.35">
      <c r="A374" s="16" t="s">
        <v>61</v>
      </c>
    </row>
    <row r="375" spans="1:1" x14ac:dyDescent="0.35">
      <c r="A375" s="17" t="s">
        <v>48</v>
      </c>
    </row>
    <row r="376" spans="1:1" x14ac:dyDescent="0.35">
      <c r="A376" s="17" t="s">
        <v>42</v>
      </c>
    </row>
    <row r="377" spans="1:1" x14ac:dyDescent="0.35">
      <c r="A377" s="16" t="s">
        <v>73</v>
      </c>
    </row>
    <row r="378" spans="1:1" x14ac:dyDescent="0.35">
      <c r="A378" s="17" t="s">
        <v>72</v>
      </c>
    </row>
    <row r="379" spans="1:1" x14ac:dyDescent="0.35">
      <c r="A379" s="17" t="s">
        <v>73</v>
      </c>
    </row>
    <row r="380" spans="1:1" x14ac:dyDescent="0.35">
      <c r="A380" s="17" t="s">
        <v>69</v>
      </c>
    </row>
    <row r="381" spans="1:1" x14ac:dyDescent="0.35">
      <c r="A381" s="16" t="s">
        <v>44</v>
      </c>
    </row>
    <row r="382" spans="1:1" x14ac:dyDescent="0.35">
      <c r="A382" s="17" t="s">
        <v>19</v>
      </c>
    </row>
    <row r="383" spans="1:1" x14ac:dyDescent="0.35">
      <c r="A383" s="17" t="s">
        <v>20</v>
      </c>
    </row>
    <row r="384" spans="1:1" x14ac:dyDescent="0.35">
      <c r="A384" s="17" t="s">
        <v>44</v>
      </c>
    </row>
    <row r="385" spans="1:1" x14ac:dyDescent="0.35">
      <c r="A385" s="16" t="s">
        <v>227</v>
      </c>
    </row>
    <row r="386" spans="1:1" x14ac:dyDescent="0.35">
      <c r="A386" s="17" t="s">
        <v>72</v>
      </c>
    </row>
    <row r="387" spans="1:1" x14ac:dyDescent="0.35">
      <c r="A387" s="17" t="s">
        <v>227</v>
      </c>
    </row>
    <row r="388" spans="1:1" x14ac:dyDescent="0.35">
      <c r="A388" s="17" t="s">
        <v>69</v>
      </c>
    </row>
    <row r="389" spans="1:1" x14ac:dyDescent="0.35">
      <c r="A389" s="16" t="s">
        <v>86</v>
      </c>
    </row>
    <row r="390" spans="1:1" x14ac:dyDescent="0.35">
      <c r="A390" s="17" t="s">
        <v>35</v>
      </c>
    </row>
    <row r="391" spans="1:1" x14ac:dyDescent="0.35">
      <c r="A391" s="16" t="s">
        <v>125</v>
      </c>
    </row>
    <row r="392" spans="1:1" x14ac:dyDescent="0.35">
      <c r="A392" s="17" t="s">
        <v>126</v>
      </c>
    </row>
    <row r="393" spans="1:1" x14ac:dyDescent="0.35">
      <c r="A393" s="16" t="s">
        <v>211</v>
      </c>
    </row>
    <row r="394" spans="1:1" x14ac:dyDescent="0.35">
      <c r="A394" s="17" t="s">
        <v>209</v>
      </c>
    </row>
    <row r="395" spans="1:1" x14ac:dyDescent="0.35">
      <c r="A395" s="16" t="s">
        <v>112</v>
      </c>
    </row>
    <row r="396" spans="1:1" x14ac:dyDescent="0.35">
      <c r="A396" s="17" t="s">
        <v>113</v>
      </c>
    </row>
    <row r="397" spans="1:1" x14ac:dyDescent="0.35">
      <c r="A397" s="16" t="s">
        <v>144</v>
      </c>
    </row>
    <row r="398" spans="1:1" x14ac:dyDescent="0.35">
      <c r="A398" s="17" t="s">
        <v>145</v>
      </c>
    </row>
    <row r="399" spans="1:1" x14ac:dyDescent="0.35">
      <c r="A399" s="16" t="s">
        <v>127</v>
      </c>
    </row>
    <row r="400" spans="1:1" x14ac:dyDescent="0.35">
      <c r="A400" s="17" t="s">
        <v>151</v>
      </c>
    </row>
    <row r="401" spans="1:1" x14ac:dyDescent="0.35">
      <c r="A401" s="17" t="s">
        <v>150</v>
      </c>
    </row>
    <row r="402" spans="1:1" x14ac:dyDescent="0.35">
      <c r="A402" s="17" t="s">
        <v>149</v>
      </c>
    </row>
    <row r="403" spans="1:1" x14ac:dyDescent="0.35">
      <c r="A403" s="17" t="s">
        <v>128</v>
      </c>
    </row>
    <row r="404" spans="1:1" x14ac:dyDescent="0.35">
      <c r="A404" s="16" t="s">
        <v>199</v>
      </c>
    </row>
    <row r="405" spans="1:1" x14ac:dyDescent="0.35">
      <c r="A405" s="17" t="s">
        <v>150</v>
      </c>
    </row>
    <row r="406" spans="1:1" x14ac:dyDescent="0.35">
      <c r="A406" s="17" t="s">
        <v>208</v>
      </c>
    </row>
    <row r="407" spans="1:1" x14ac:dyDescent="0.35">
      <c r="A407" s="16" t="s">
        <v>109</v>
      </c>
    </row>
    <row r="408" spans="1:1" x14ac:dyDescent="0.35">
      <c r="A408" s="17" t="s">
        <v>110</v>
      </c>
    </row>
    <row r="409" spans="1:1" x14ac:dyDescent="0.35">
      <c r="A409" s="16" t="s">
        <v>208</v>
      </c>
    </row>
    <row r="410" spans="1:1" x14ac:dyDescent="0.35">
      <c r="A410" s="17" t="s">
        <v>151</v>
      </c>
    </row>
    <row r="411" spans="1:1" x14ac:dyDescent="0.35">
      <c r="A411" s="16" t="s">
        <v>135</v>
      </c>
    </row>
    <row r="412" spans="1:1" x14ac:dyDescent="0.35">
      <c r="A412" s="17" t="s">
        <v>137</v>
      </c>
    </row>
    <row r="413" spans="1:1" x14ac:dyDescent="0.35">
      <c r="A413" s="17" t="s">
        <v>120</v>
      </c>
    </row>
    <row r="414" spans="1:1" x14ac:dyDescent="0.35">
      <c r="A414" s="17" t="s">
        <v>42</v>
      </c>
    </row>
    <row r="415" spans="1:1" x14ac:dyDescent="0.35">
      <c r="A415" s="16" t="s">
        <v>140</v>
      </c>
    </row>
    <row r="416" spans="1:1" x14ac:dyDescent="0.35">
      <c r="A416" s="17" t="s">
        <v>141</v>
      </c>
    </row>
    <row r="417" spans="1:1" x14ac:dyDescent="0.35">
      <c r="A417" s="16" t="s">
        <v>124</v>
      </c>
    </row>
    <row r="418" spans="1:1" x14ac:dyDescent="0.35">
      <c r="A418" s="17" t="s">
        <v>125</v>
      </c>
    </row>
    <row r="419" spans="1:1" x14ac:dyDescent="0.35">
      <c r="A419" s="16" t="s">
        <v>94</v>
      </c>
    </row>
    <row r="420" spans="1:1" x14ac:dyDescent="0.35">
      <c r="A420" s="17" t="s">
        <v>99</v>
      </c>
    </row>
    <row r="421" spans="1:1" x14ac:dyDescent="0.35">
      <c r="A421" s="17" t="s">
        <v>25</v>
      </c>
    </row>
    <row r="422" spans="1:1" x14ac:dyDescent="0.35">
      <c r="A422" s="17" t="s">
        <v>94</v>
      </c>
    </row>
    <row r="423" spans="1:1" x14ac:dyDescent="0.35">
      <c r="A423" s="16" t="s">
        <v>110</v>
      </c>
    </row>
    <row r="424" spans="1:1" x14ac:dyDescent="0.35">
      <c r="A424" s="17" t="s">
        <v>109</v>
      </c>
    </row>
    <row r="425" spans="1:1" x14ac:dyDescent="0.35">
      <c r="A425" s="16" t="s">
        <v>145</v>
      </c>
    </row>
    <row r="426" spans="1:1" x14ac:dyDescent="0.35">
      <c r="A426" s="17" t="s">
        <v>146</v>
      </c>
    </row>
    <row r="427" spans="1:1" x14ac:dyDescent="0.35">
      <c r="A427" s="16" t="s">
        <v>194</v>
      </c>
    </row>
    <row r="428" spans="1:1" x14ac:dyDescent="0.35">
      <c r="A428" s="17" t="s">
        <v>195</v>
      </c>
    </row>
    <row r="429" spans="1:1" x14ac:dyDescent="0.35">
      <c r="A429" s="17" t="s">
        <v>217</v>
      </c>
    </row>
    <row r="430" spans="1:1" x14ac:dyDescent="0.35">
      <c r="A430" s="16" t="s">
        <v>219</v>
      </c>
    </row>
    <row r="431" spans="1:1" x14ac:dyDescent="0.35">
      <c r="A431" s="17" t="s">
        <v>35</v>
      </c>
    </row>
    <row r="432" spans="1:1" x14ac:dyDescent="0.35">
      <c r="A432" s="17" t="s">
        <v>220</v>
      </c>
    </row>
    <row r="433" spans="1:1" x14ac:dyDescent="0.35">
      <c r="A433" s="16" t="s">
        <v>221</v>
      </c>
    </row>
    <row r="434" spans="1:1" x14ac:dyDescent="0.35">
      <c r="A434" s="17" t="s">
        <v>198</v>
      </c>
    </row>
    <row r="435" spans="1:1" x14ac:dyDescent="0.35">
      <c r="A435" s="16" t="s">
        <v>82</v>
      </c>
    </row>
    <row r="436" spans="1:1" x14ac:dyDescent="0.35">
      <c r="A436" s="17" t="s">
        <v>83</v>
      </c>
    </row>
    <row r="437" spans="1:1" x14ac:dyDescent="0.35">
      <c r="A437" s="17" t="s">
        <v>88</v>
      </c>
    </row>
    <row r="438" spans="1:1" x14ac:dyDescent="0.35">
      <c r="A438" s="17" t="s">
        <v>84</v>
      </c>
    </row>
    <row r="439" spans="1:1" x14ac:dyDescent="0.35">
      <c r="A439" s="16" t="s">
        <v>198</v>
      </c>
    </row>
    <row r="440" spans="1:1" x14ac:dyDescent="0.35">
      <c r="A440" s="17" t="s">
        <v>212</v>
      </c>
    </row>
    <row r="441" spans="1:1" x14ac:dyDescent="0.35">
      <c r="A441" s="17" t="s">
        <v>221</v>
      </c>
    </row>
    <row r="442" spans="1:1" x14ac:dyDescent="0.35">
      <c r="A442" s="17" t="s">
        <v>196</v>
      </c>
    </row>
    <row r="443" spans="1:1" x14ac:dyDescent="0.35">
      <c r="A443" s="16" t="s">
        <v>171</v>
      </c>
    </row>
    <row r="444" spans="1:1" x14ac:dyDescent="0.35">
      <c r="A444" s="17" t="s">
        <v>155</v>
      </c>
    </row>
    <row r="445" spans="1:1" x14ac:dyDescent="0.35">
      <c r="A445" s="16" t="s">
        <v>179</v>
      </c>
    </row>
    <row r="446" spans="1:1" x14ac:dyDescent="0.35">
      <c r="A446" s="17" t="s">
        <v>180</v>
      </c>
    </row>
    <row r="447" spans="1:1" x14ac:dyDescent="0.35">
      <c r="A447" s="16" t="s">
        <v>158</v>
      </c>
    </row>
    <row r="448" spans="1:1" x14ac:dyDescent="0.35">
      <c r="A448" s="17" t="s">
        <v>159</v>
      </c>
    </row>
    <row r="449" spans="1:1" x14ac:dyDescent="0.35">
      <c r="A449" s="17" t="s">
        <v>165</v>
      </c>
    </row>
    <row r="450" spans="1:1" x14ac:dyDescent="0.35">
      <c r="A450" s="16" t="s">
        <v>95</v>
      </c>
    </row>
    <row r="451" spans="1:1" x14ac:dyDescent="0.35">
      <c r="A451" s="17" t="s">
        <v>37</v>
      </c>
    </row>
    <row r="452" spans="1:1" x14ac:dyDescent="0.35">
      <c r="A452" s="16" t="s">
        <v>168</v>
      </c>
    </row>
    <row r="453" spans="1:1" x14ac:dyDescent="0.35">
      <c r="A453" s="17" t="s">
        <v>42</v>
      </c>
    </row>
    <row r="454" spans="1:1" x14ac:dyDescent="0.35">
      <c r="A454" s="16" t="s">
        <v>214</v>
      </c>
    </row>
    <row r="455" spans="1:1" x14ac:dyDescent="0.35">
      <c r="A455" s="17" t="s">
        <v>215</v>
      </c>
    </row>
    <row r="456" spans="1:1" x14ac:dyDescent="0.35">
      <c r="A456" s="16" t="s">
        <v>129</v>
      </c>
    </row>
    <row r="457" spans="1:1" x14ac:dyDescent="0.35">
      <c r="A457" s="17" t="s">
        <v>130</v>
      </c>
    </row>
    <row r="458" spans="1:1" x14ac:dyDescent="0.35">
      <c r="A458" s="16" t="s">
        <v>60</v>
      </c>
    </row>
    <row r="459" spans="1:1" x14ac:dyDescent="0.35">
      <c r="A459" s="17" t="s">
        <v>120</v>
      </c>
    </row>
    <row r="460" spans="1:1" x14ac:dyDescent="0.35">
      <c r="A460" s="17" t="s">
        <v>61</v>
      </c>
    </row>
    <row r="461" spans="1:1" x14ac:dyDescent="0.35">
      <c r="A461" s="17" t="s">
        <v>42</v>
      </c>
    </row>
    <row r="462" spans="1:1" x14ac:dyDescent="0.35">
      <c r="A462" s="16" t="s">
        <v>217</v>
      </c>
    </row>
    <row r="463" spans="1:1" x14ac:dyDescent="0.35">
      <c r="A463" s="17" t="s">
        <v>194</v>
      </c>
    </row>
    <row r="464" spans="1:1" x14ac:dyDescent="0.35">
      <c r="A464" s="16" t="s">
        <v>84</v>
      </c>
    </row>
    <row r="465" spans="1:1" x14ac:dyDescent="0.35">
      <c r="A465" s="17" t="s">
        <v>85</v>
      </c>
    </row>
    <row r="466" spans="1:1" x14ac:dyDescent="0.35">
      <c r="A466" s="17" t="s">
        <v>87</v>
      </c>
    </row>
    <row r="467" spans="1:1" x14ac:dyDescent="0.35">
      <c r="A467" s="17" t="s">
        <v>88</v>
      </c>
    </row>
    <row r="468" spans="1:1" x14ac:dyDescent="0.35">
      <c r="A468" s="17" t="s">
        <v>82</v>
      </c>
    </row>
    <row r="469" spans="1:1" x14ac:dyDescent="0.35">
      <c r="A469" s="16" t="s">
        <v>203</v>
      </c>
    </row>
    <row r="470" spans="1:1" x14ac:dyDescent="0.35">
      <c r="A470" s="17" t="s">
        <v>205</v>
      </c>
    </row>
    <row r="471" spans="1:1" x14ac:dyDescent="0.35">
      <c r="A471" s="17" t="s">
        <v>204</v>
      </c>
    </row>
    <row r="472" spans="1:1" x14ac:dyDescent="0.35">
      <c r="A472" s="16" t="s">
        <v>138</v>
      </c>
    </row>
    <row r="473" spans="1:1" x14ac:dyDescent="0.35">
      <c r="A473" s="17" t="s">
        <v>118</v>
      </c>
    </row>
    <row r="474" spans="1:1" x14ac:dyDescent="0.35">
      <c r="A474" s="16" t="s">
        <v>146</v>
      </c>
    </row>
    <row r="475" spans="1:1" x14ac:dyDescent="0.35">
      <c r="A475" s="17" t="s">
        <v>147</v>
      </c>
    </row>
    <row r="476" spans="1:1" x14ac:dyDescent="0.35">
      <c r="A476" s="16" t="s">
        <v>123</v>
      </c>
    </row>
    <row r="477" spans="1:1" x14ac:dyDescent="0.35">
      <c r="A477" s="17" t="s">
        <v>122</v>
      </c>
    </row>
    <row r="478" spans="1:1" x14ac:dyDescent="0.35">
      <c r="A478" s="16" t="s">
        <v>69</v>
      </c>
    </row>
    <row r="479" spans="1:1" x14ac:dyDescent="0.35">
      <c r="A479" s="17" t="s">
        <v>70</v>
      </c>
    </row>
    <row r="480" spans="1:1" x14ac:dyDescent="0.35">
      <c r="A480" s="17" t="s">
        <v>72</v>
      </c>
    </row>
    <row r="481" spans="1:1" x14ac:dyDescent="0.35">
      <c r="A481" s="17" t="s">
        <v>228</v>
      </c>
    </row>
    <row r="482" spans="1:1" x14ac:dyDescent="0.35">
      <c r="A482" s="17" t="s">
        <v>192</v>
      </c>
    </row>
    <row r="483" spans="1:1" x14ac:dyDescent="0.35">
      <c r="A483" s="17" t="s">
        <v>20</v>
      </c>
    </row>
    <row r="484" spans="1:1" x14ac:dyDescent="0.35">
      <c r="A484" s="17" t="s">
        <v>74</v>
      </c>
    </row>
    <row r="485" spans="1:1" x14ac:dyDescent="0.35">
      <c r="A485" s="17" t="s">
        <v>73</v>
      </c>
    </row>
    <row r="486" spans="1:1" x14ac:dyDescent="0.35">
      <c r="A486" s="17" t="s">
        <v>227</v>
      </c>
    </row>
    <row r="487" spans="1:1" x14ac:dyDescent="0.35">
      <c r="A487" s="17" t="s">
        <v>69</v>
      </c>
    </row>
    <row r="488" spans="1:1" x14ac:dyDescent="0.35">
      <c r="A488" s="16" t="s">
        <v>225</v>
      </c>
    </row>
    <row r="489" spans="1:1" x14ac:dyDescent="0.35">
      <c r="A489" s="17" t="s">
        <v>20</v>
      </c>
    </row>
    <row r="490" spans="1:1" x14ac:dyDescent="0.35">
      <c r="A490" s="16" t="s">
        <v>190</v>
      </c>
    </row>
    <row r="491" spans="1:1" x14ac:dyDescent="0.35">
      <c r="A491" s="17" t="s">
        <v>19</v>
      </c>
    </row>
    <row r="492" spans="1:1" x14ac:dyDescent="0.35">
      <c r="A492" s="16" t="s">
        <v>183</v>
      </c>
    </row>
    <row r="493" spans="1:1" x14ac:dyDescent="0.35">
      <c r="A493" s="17" t="s">
        <v>182</v>
      </c>
    </row>
    <row r="494" spans="1:1" x14ac:dyDescent="0.35">
      <c r="A494" s="16" t="s">
        <v>98</v>
      </c>
    </row>
    <row r="495" spans="1:1" x14ac:dyDescent="0.35">
      <c r="A495" s="17" t="s">
        <v>25</v>
      </c>
    </row>
    <row r="496" spans="1:1" x14ac:dyDescent="0.35">
      <c r="A496" s="16" t="s">
        <v>76</v>
      </c>
    </row>
    <row r="497" spans="1:1" x14ac:dyDescent="0.35">
      <c r="A497" s="17" t="s">
        <v>56</v>
      </c>
    </row>
    <row r="498" spans="1:1" x14ac:dyDescent="0.35">
      <c r="A498" s="17" t="s">
        <v>42</v>
      </c>
    </row>
    <row r="499" spans="1:1" x14ac:dyDescent="0.35">
      <c r="A499" s="16" t="s">
        <v>77</v>
      </c>
    </row>
    <row r="500" spans="1:1" x14ac:dyDescent="0.35">
      <c r="A500" s="17" t="s">
        <v>42</v>
      </c>
    </row>
    <row r="501" spans="1:1" x14ac:dyDescent="0.35">
      <c r="A501" s="16" t="s">
        <v>196</v>
      </c>
    </row>
    <row r="502" spans="1:1" x14ac:dyDescent="0.35">
      <c r="A502" s="17" t="s">
        <v>212</v>
      </c>
    </row>
    <row r="503" spans="1:1" x14ac:dyDescent="0.35">
      <c r="A503" s="17" t="s">
        <v>197</v>
      </c>
    </row>
    <row r="504" spans="1:1" x14ac:dyDescent="0.35">
      <c r="A504" s="17" t="s">
        <v>219</v>
      </c>
    </row>
    <row r="505" spans="1:1" x14ac:dyDescent="0.35">
      <c r="A505" s="17" t="s">
        <v>198</v>
      </c>
    </row>
    <row r="506" spans="1:1" x14ac:dyDescent="0.35">
      <c r="A506" s="16" t="s">
        <v>186</v>
      </c>
    </row>
    <row r="507" spans="1:1" x14ac:dyDescent="0.35">
      <c r="A507" s="17" t="s">
        <v>187</v>
      </c>
    </row>
    <row r="508" spans="1:1" x14ac:dyDescent="0.35">
      <c r="A508" s="16" t="s">
        <v>16</v>
      </c>
    </row>
    <row r="509" spans="1:1" x14ac:dyDescent="0.35">
      <c r="A509" s="17" t="s">
        <v>18</v>
      </c>
    </row>
    <row r="510" spans="1:1" x14ac:dyDescent="0.35">
      <c r="A510" s="17" t="s">
        <v>16</v>
      </c>
    </row>
    <row r="511" spans="1:1" x14ac:dyDescent="0.35">
      <c r="A511" s="16" t="s">
        <v>81</v>
      </c>
    </row>
    <row r="512" spans="1:1" x14ac:dyDescent="0.35">
      <c r="A512" s="17" t="s">
        <v>85</v>
      </c>
    </row>
    <row r="513" spans="1:1" x14ac:dyDescent="0.35">
      <c r="A513" s="17" t="s">
        <v>82</v>
      </c>
    </row>
    <row r="514" spans="1:1" x14ac:dyDescent="0.35">
      <c r="A514" s="16" t="s">
        <v>79</v>
      </c>
    </row>
    <row r="515" spans="1:1" x14ac:dyDescent="0.35">
      <c r="A515" s="17" t="s">
        <v>79</v>
      </c>
    </row>
    <row r="516" spans="1:1" x14ac:dyDescent="0.35">
      <c r="A516" s="16" t="s">
        <v>48</v>
      </c>
    </row>
    <row r="517" spans="1:1" x14ac:dyDescent="0.35">
      <c r="A517" s="17" t="s">
        <v>47</v>
      </c>
    </row>
    <row r="518" spans="1:1" x14ac:dyDescent="0.35">
      <c r="A518" s="17" t="s">
        <v>42</v>
      </c>
    </row>
    <row r="519" spans="1:1" x14ac:dyDescent="0.35">
      <c r="A519" s="16" t="s">
        <v>42</v>
      </c>
    </row>
    <row r="520" spans="1:1" x14ac:dyDescent="0.35">
      <c r="A520" s="17" t="s">
        <v>181</v>
      </c>
    </row>
    <row r="521" spans="1:1" x14ac:dyDescent="0.35">
      <c r="A521" s="17" t="s">
        <v>119</v>
      </c>
    </row>
    <row r="522" spans="1:1" x14ac:dyDescent="0.35">
      <c r="A522" s="17" t="s">
        <v>118</v>
      </c>
    </row>
    <row r="523" spans="1:1" x14ac:dyDescent="0.35">
      <c r="A523" s="17" t="s">
        <v>58</v>
      </c>
    </row>
    <row r="524" spans="1:1" x14ac:dyDescent="0.35">
      <c r="A524" s="17" t="s">
        <v>41</v>
      </c>
    </row>
    <row r="525" spans="1:1" x14ac:dyDescent="0.35">
      <c r="A525" s="17" t="s">
        <v>47</v>
      </c>
    </row>
    <row r="526" spans="1:1" x14ac:dyDescent="0.35">
      <c r="A526" s="17" t="s">
        <v>75</v>
      </c>
    </row>
    <row r="527" spans="1:1" x14ac:dyDescent="0.35">
      <c r="A527" s="17" t="s">
        <v>136</v>
      </c>
    </row>
    <row r="528" spans="1:1" x14ac:dyDescent="0.35">
      <c r="A528" s="17" t="s">
        <v>43</v>
      </c>
    </row>
    <row r="529" spans="1:1" x14ac:dyDescent="0.35">
      <c r="A529" s="17" t="s">
        <v>56</v>
      </c>
    </row>
    <row r="530" spans="1:1" x14ac:dyDescent="0.35">
      <c r="A530" s="17" t="s">
        <v>54</v>
      </c>
    </row>
    <row r="531" spans="1:1" x14ac:dyDescent="0.35">
      <c r="A531" s="17" t="s">
        <v>120</v>
      </c>
    </row>
    <row r="532" spans="1:1" x14ac:dyDescent="0.35">
      <c r="A532" s="17" t="s">
        <v>61</v>
      </c>
    </row>
    <row r="533" spans="1:1" x14ac:dyDescent="0.35">
      <c r="A533" s="17" t="s">
        <v>135</v>
      </c>
    </row>
    <row r="534" spans="1:1" x14ac:dyDescent="0.35">
      <c r="A534" s="17" t="s">
        <v>179</v>
      </c>
    </row>
    <row r="535" spans="1:1" x14ac:dyDescent="0.35">
      <c r="A535" s="17" t="s">
        <v>168</v>
      </c>
    </row>
    <row r="536" spans="1:1" x14ac:dyDescent="0.35">
      <c r="A536" s="17" t="s">
        <v>60</v>
      </c>
    </row>
    <row r="537" spans="1:1" x14ac:dyDescent="0.35">
      <c r="A537" s="17" t="s">
        <v>76</v>
      </c>
    </row>
    <row r="538" spans="1:1" x14ac:dyDescent="0.35">
      <c r="A538" s="17" t="s">
        <v>77</v>
      </c>
    </row>
    <row r="539" spans="1:1" x14ac:dyDescent="0.35">
      <c r="A539" s="17" t="s">
        <v>48</v>
      </c>
    </row>
    <row r="540" spans="1:1" x14ac:dyDescent="0.35">
      <c r="A540" s="17" t="s">
        <v>42</v>
      </c>
    </row>
    <row r="541" spans="1:1" x14ac:dyDescent="0.35">
      <c r="A541" s="17" t="s">
        <v>55</v>
      </c>
    </row>
    <row r="542" spans="1:1" x14ac:dyDescent="0.35">
      <c r="A542" s="16" t="s">
        <v>201</v>
      </c>
    </row>
    <row r="543" spans="1:1" x14ac:dyDescent="0.35">
      <c r="A543" s="17" t="s">
        <v>202</v>
      </c>
    </row>
    <row r="544" spans="1:1" x14ac:dyDescent="0.35">
      <c r="A544" s="16" t="s">
        <v>237</v>
      </c>
    </row>
  </sheetData>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DAF9-B95B-44E6-A167-5076CE6CF900}">
  <dimension ref="K40"/>
  <sheetViews>
    <sheetView showGridLines="0" showRowColHeaders="0" tabSelected="1" zoomScale="60" zoomScaleNormal="60" workbookViewId="0">
      <selection activeCell="L42" sqref="L42"/>
    </sheetView>
  </sheetViews>
  <sheetFormatPr defaultRowHeight="14.5" x14ac:dyDescent="0.35"/>
  <cols>
    <col min="1" max="16384" width="8.7265625" style="40"/>
  </cols>
  <sheetData>
    <row r="40" spans="11:11" x14ac:dyDescent="0.35">
      <c r="K40" s="3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92E7-192E-4139-BA6E-2B2748391A2B}">
  <dimension ref="A1"/>
  <sheetViews>
    <sheetView showGridLines="0" showRowColHeaders="0" workbookViewId="0">
      <selection activeCell="T10" sqref="T10"/>
    </sheetView>
  </sheetViews>
  <sheetFormatPr defaultRowHeight="14.5" x14ac:dyDescent="0.35"/>
  <cols>
    <col min="1" max="16384" width="8.7265625" style="40"/>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46FB84-B720-4FED-A198-E2BBFBBCC2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Uber Data</vt:lpstr>
      <vt:lpstr>STANDARDIZED_DATA</vt:lpstr>
      <vt:lpstr>Pivot_sheet</vt:lpstr>
      <vt:lpstr>Dashboard</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amankumar rajbhar</dc:creator>
  <cp:lastModifiedBy>amankumar rajbhar</cp:lastModifiedBy>
  <dcterms:created xsi:type="dcterms:W3CDTF">2024-08-12T13:17:48Z</dcterms:created>
  <dcterms:modified xsi:type="dcterms:W3CDTF">2024-08-14T13:25:09Z</dcterms:modified>
</cp:coreProperties>
</file>