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iswas\Documents\Personal\Bellevue\DSC640_DataVisualization\FInal Project\airline-safety\"/>
    </mc:Choice>
  </mc:AlternateContent>
  <xr:revisionPtr revIDLastSave="0" documentId="13_ncr:1_{61366DD8-6A75-4F1A-8EE6-1E406883733D}" xr6:coauthVersionLast="47" xr6:coauthVersionMax="47" xr10:uidLastSave="{00000000-0000-0000-0000-000000000000}"/>
  <bookViews>
    <workbookView xWindow="-120" yWindow="-120" windowWidth="29040" windowHeight="15840" xr2:uid="{E3E70A04-7CB9-4FC4-BEA7-A461C1756D4E}"/>
  </bookViews>
  <sheets>
    <sheet name="airline-safe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3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I4" i="1"/>
  <c r="I5" i="1"/>
  <c r="I2" i="1"/>
</calcChain>
</file>

<file path=xl/sharedStrings.xml><?xml version="1.0" encoding="utf-8"?>
<sst xmlns="http://schemas.openxmlformats.org/spreadsheetml/2006/main" count="71" uniqueCount="71">
  <si>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</si>
  <si>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</si>
  <si>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</si>
  <si>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</si>
  <si>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</si>
  <si>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</si>
  <si>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</si>
  <si>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</si>
  <si>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</si>
  <si>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Aerolineas Argentinas</t>
  </si>
  <si>
    <t>Air Canada</t>
  </si>
  <si>
    <t>Air France</t>
  </si>
  <si>
    <t>Alitalia</t>
  </si>
  <si>
    <t>All Nippon Airways</t>
  </si>
  <si>
    <t>Austrian Airlines</t>
  </si>
  <si>
    <t>Avianca</t>
  </si>
  <si>
    <t>China Airlines</t>
  </si>
  <si>
    <t>Condor</t>
  </si>
  <si>
    <t>COPA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</si>
  <si>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</si>
  <si>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</si>
  <si>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</si>
  <si>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</si>
  <si>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</si>
  <si>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</si>
  <si>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</si>
  <si>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</si>
  <si>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</si>
  <si>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</si>
  <si>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Korean Air</t>
  </si>
  <si>
    <t>LAN Airlines</t>
  </si>
  <si>
    <t>Malaysia Airlines</t>
  </si>
  <si>
    <t>Pakistan International</t>
  </si>
  <si>
    <t>Philippine Airlines</t>
  </si>
  <si>
    <t>Royal Air Maroc</t>
  </si>
  <si>
    <t>Saudi Arabian</t>
  </si>
  <si>
    <t>Singapore Airlines</t>
  </si>
  <si>
    <t>South African</t>
  </si>
  <si>
    <t>Southwest Airlines</t>
  </si>
  <si>
    <t>Sri Lankan / AirLanka</t>
  </si>
  <si>
    <t>TACA</t>
  </si>
  <si>
    <t>TAM</t>
  </si>
  <si>
    <t>TAP - Air Portugal</t>
  </si>
  <si>
    <t>Thai Airways</t>
  </si>
  <si>
    <t>Turkish Airlines</t>
  </si>
  <si>
    <t>Vietnam Airlines</t>
  </si>
  <si>
    <t>Virgin Atlantic</t>
  </si>
  <si>
    <t>Xiamen Airlines</t>
  </si>
  <si>
    <t>total_incidents</t>
  </si>
  <si>
    <t>total_fatalities</t>
  </si>
  <si>
    <t>total_fatal_accidents</t>
  </si>
  <si>
    <t>Aeroflot</t>
  </si>
  <si>
    <t>Aeromexico</t>
  </si>
  <si>
    <t>Air India</t>
  </si>
  <si>
    <t>Air New Zealand</t>
  </si>
  <si>
    <t>Alaska Airlines</t>
  </si>
  <si>
    <t>American</t>
  </si>
  <si>
    <t>British Airways</t>
  </si>
  <si>
    <t>Cathay Pacific</t>
  </si>
  <si>
    <t>Delta / Northwest</t>
  </si>
  <si>
    <t>KLM</t>
  </si>
  <si>
    <t>Lufthansa</t>
  </si>
  <si>
    <t>Qantas</t>
  </si>
  <si>
    <t>SAS</t>
  </si>
  <si>
    <t>SWISS</t>
  </si>
  <si>
    <t>United / Continental</t>
  </si>
  <si>
    <t>US Airways / America West</t>
  </si>
  <si>
    <t>Incident per Billion_Seat_KM_85_99</t>
  </si>
  <si>
    <t>Incident per Billion_Seat_KM_00_14</t>
  </si>
  <si>
    <t>Fatalities per Billion_Seat_KM_85_99</t>
  </si>
  <si>
    <t>Fatalities per Billion_Seat_KM_00_14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</si>
</sst>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9D1E-A720-42D8-BD73-1ED10CD88FFB}">
  <dimension ref="A1:O57"/>
  <sheetViews>
    <sheetView tabSelected="1" topLeftCell="A4" workbookViewId="0">
      <selection activeCell="G28" sqref="G28"/>
    </sheetView>
  </sheetViews>
  <sheetFormatPr defaultRowHeight="15" x14ac:dyDescent="0.25"/>
  <cols>
    <col min="1" max="1" width="26.28515625" bestFit="1" customWidth="1"/>
    <col min="2" max="2" width="23.85546875" bestFit="1" customWidth="1"/>
    <col min="3" max="3" width="15.28515625" bestFit="1" customWidth="1"/>
    <col min="4" max="4" width="20.5703125" bestFit="1" customWidth="1"/>
    <col min="5" max="5" width="22.140625" customWidth="1"/>
    <col min="6" max="6" width="15.28515625" bestFit="1" customWidth="1"/>
    <col min="7" max="7" width="20.5703125" bestFit="1" customWidth="1"/>
    <col min="8" max="8" width="15" bestFit="1" customWidth="1"/>
    <col min="9" max="9" width="19.5703125" customWidth="1"/>
    <col min="10" max="10" width="23.140625" customWidth="1"/>
    <col min="11" max="11" width="16.5703125" customWidth="1"/>
    <col min="12" max="12" width="14" customWidth="1"/>
    <col min="13" max="13" width="15.85546875" style="1" customWidth="1"/>
    <col min="14" max="14" width="15" style="1" customWidth="1"/>
    <col min="15" max="15" width="34.28515625" bestFit="1" customWidth="1"/>
  </cols>
  <sheetData>
    <row r="1" spans="1:15" ht="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  <c r="J1" t="s">
        <v>50</v>
      </c>
      <c r="K1" t="s">
        <v>49</v>
      </c>
      <c r="L1" t="s">
        <v>67</v>
      </c>
      <c r="M1" s="1" t="s">
        <v>68</v>
      </c>
      <c r="N1" s="1" t="s">
        <v>69</v>
      </c>
      <c r="O1" t="s">
        <v>70</v>
      </c>
    </row>
    <row r="2" spans="1:15" x14ac:dyDescent="0.25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f>SUM(C2,F2)</f>
        <v>2</v>
      </c>
      <c r="J2">
        <f>SUM(D2,G2)</f>
        <v>0</v>
      </c>
      <c r="K2">
        <f>SUM(E2,H2)</f>
        <v>0</v>
      </c>
      <c r="L2">
        <f xml:space="preserve"> (C2 / (B2/1000000000))</f>
        <v>6.2323403908376687</v>
      </c>
      <c r="M2" s="1">
        <f xml:space="preserve"> (F2 / (B2/1000000000))</f>
        <v>0</v>
      </c>
      <c r="N2" s="1">
        <f>_xlfn.FLOOR.MATH(E2 / (B2/1000000000))</f>
        <v>0</v>
      </c>
      <c r="O2">
        <f xml:space="preserve"> _xlfn.FLOOR.MATH(H2 / (B2/1000000000))</f>
        <v>0</v>
      </c>
    </row>
    <row r="3" spans="1:15" x14ac:dyDescent="0.25">
      <c r="A3" t="s">
        <v>51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  <c r="I3">
        <f t="shared" ref="I3:I57" si="0">SUM(C3,F3)</f>
        <v>82</v>
      </c>
      <c r="J3">
        <f>SUM(D3,G3)</f>
        <v>15</v>
      </c>
      <c r="K3">
        <f>SUM(E3,H3)</f>
        <v>216</v>
      </c>
      <c r="L3">
        <f xml:space="preserve"> (C3 / (B3/1000000000))</f>
        <v>63.45642197601498</v>
      </c>
      <c r="M3" s="1">
        <f xml:space="preserve"> (F3 / (B3/1000000000))</f>
        <v>5.0097175244222356</v>
      </c>
      <c r="N3" s="1">
        <f>_xlfn.FLOOR.MATH(E3 / (B3/1000000000))</f>
        <v>106</v>
      </c>
      <c r="O3">
        <f xml:space="preserve"> _xlfn.FLOOR.MATH(H3 / (B3/1000000000))</f>
        <v>73</v>
      </c>
    </row>
    <row r="4" spans="1:15" x14ac:dyDescent="0.25">
      <c r="A4" t="s">
        <v>9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  <c r="I4">
        <f t="shared" si="0"/>
        <v>7</v>
      </c>
      <c r="J4">
        <f t="shared" ref="J4:J57" si="1">SUM(D4,G4)</f>
        <v>0</v>
      </c>
      <c r="K4">
        <f t="shared" ref="K4:K57" si="2">SUM(E4,H4)</f>
        <v>0</v>
      </c>
      <c r="L4">
        <f t="shared" ref="L4:L57" si="3" xml:space="preserve"> (C4 / (B4/1000000000))</f>
        <v>15.551952479205173</v>
      </c>
      <c r="M4" s="1">
        <f t="shared" ref="M4:M57" si="4" xml:space="preserve"> (F4 / (B4/1000000000))</f>
        <v>2.5919920798675289</v>
      </c>
      <c r="N4" s="1">
        <f t="shared" ref="N4:N57" si="5">_xlfn.FLOOR.MATH(E4 / (B4/1000000000))</f>
        <v>0</v>
      </c>
      <c r="O4">
        <f t="shared" ref="O4:O57" si="6" xml:space="preserve"> _xlfn.FLOOR.MATH(H4 / (B4/1000000000))</f>
        <v>0</v>
      </c>
    </row>
    <row r="5" spans="1:15" x14ac:dyDescent="0.25">
      <c r="A5" t="s">
        <v>52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  <c r="I5">
        <f t="shared" si="0"/>
        <v>8</v>
      </c>
      <c r="J5">
        <f t="shared" si="1"/>
        <v>1</v>
      </c>
      <c r="K5">
        <f t="shared" si="2"/>
        <v>64</v>
      </c>
      <c r="L5">
        <f t="shared" si="3"/>
        <v>5.0262048477735704</v>
      </c>
      <c r="M5" s="1">
        <f t="shared" si="4"/>
        <v>8.3770080796226178</v>
      </c>
      <c r="N5" s="1">
        <f t="shared" si="5"/>
        <v>107</v>
      </c>
      <c r="O5">
        <f t="shared" si="6"/>
        <v>0</v>
      </c>
    </row>
    <row r="6" spans="1:15" x14ac:dyDescent="0.25">
      <c r="A6" t="s">
        <v>10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f t="shared" si="0"/>
        <v>4</v>
      </c>
      <c r="J6">
        <f t="shared" si="1"/>
        <v>0</v>
      </c>
      <c r="K6">
        <f t="shared" si="2"/>
        <v>0</v>
      </c>
      <c r="L6">
        <f t="shared" si="3"/>
        <v>1.0722401411837466</v>
      </c>
      <c r="M6" s="1">
        <f t="shared" si="4"/>
        <v>1.0722401411837466</v>
      </c>
      <c r="N6" s="1">
        <f t="shared" si="5"/>
        <v>0</v>
      </c>
      <c r="O6">
        <f t="shared" si="6"/>
        <v>0</v>
      </c>
    </row>
    <row r="7" spans="1:15" x14ac:dyDescent="0.25">
      <c r="A7" t="s">
        <v>11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  <c r="I7">
        <f t="shared" si="0"/>
        <v>20</v>
      </c>
      <c r="J7">
        <f t="shared" si="1"/>
        <v>6</v>
      </c>
      <c r="K7">
        <f t="shared" si="2"/>
        <v>416</v>
      </c>
      <c r="L7">
        <f t="shared" si="3"/>
        <v>4.6604486013802502</v>
      </c>
      <c r="M7" s="1">
        <f t="shared" si="4"/>
        <v>1.9973351148772502</v>
      </c>
      <c r="N7" s="1">
        <f t="shared" si="5"/>
        <v>26</v>
      </c>
      <c r="O7">
        <f t="shared" si="6"/>
        <v>112</v>
      </c>
    </row>
    <row r="8" spans="1:15" x14ac:dyDescent="0.25">
      <c r="A8" t="s">
        <v>53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  <c r="I8">
        <f t="shared" si="0"/>
        <v>6</v>
      </c>
      <c r="J8">
        <f t="shared" si="1"/>
        <v>2</v>
      </c>
      <c r="K8">
        <f t="shared" si="2"/>
        <v>487</v>
      </c>
      <c r="L8">
        <f t="shared" si="3"/>
        <v>2.3008246505272836</v>
      </c>
      <c r="M8" s="1">
        <f t="shared" si="4"/>
        <v>4.6016493010545672</v>
      </c>
      <c r="N8" s="1">
        <f t="shared" si="5"/>
        <v>378</v>
      </c>
      <c r="O8">
        <f t="shared" si="6"/>
        <v>181</v>
      </c>
    </row>
    <row r="9" spans="1:15" x14ac:dyDescent="0.25">
      <c r="A9" t="s">
        <v>54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  <c r="I9">
        <f t="shared" si="0"/>
        <v>8</v>
      </c>
      <c r="J9">
        <f t="shared" si="1"/>
        <v>1</v>
      </c>
      <c r="K9">
        <f t="shared" si="2"/>
        <v>7</v>
      </c>
      <c r="L9">
        <f t="shared" si="3"/>
        <v>4.2243119978161658</v>
      </c>
      <c r="M9" s="1">
        <f t="shared" si="4"/>
        <v>7.0405199963602767</v>
      </c>
      <c r="N9" s="1">
        <f t="shared" si="5"/>
        <v>0</v>
      </c>
      <c r="O9">
        <f t="shared" si="6"/>
        <v>9</v>
      </c>
    </row>
    <row r="10" spans="1:15" x14ac:dyDescent="0.25">
      <c r="A10" t="s">
        <v>55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  <c r="I10">
        <f t="shared" si="0"/>
        <v>10</v>
      </c>
      <c r="J10">
        <f t="shared" si="1"/>
        <v>1</v>
      </c>
      <c r="K10">
        <f t="shared" si="2"/>
        <v>88</v>
      </c>
      <c r="L10">
        <f t="shared" si="3"/>
        <v>5.1794859006588299</v>
      </c>
      <c r="M10" s="1">
        <f t="shared" si="4"/>
        <v>5.1794859006588299</v>
      </c>
      <c r="N10" s="1">
        <f t="shared" si="5"/>
        <v>0</v>
      </c>
      <c r="O10">
        <f t="shared" si="6"/>
        <v>91</v>
      </c>
    </row>
    <row r="11" spans="1:15" x14ac:dyDescent="0.25">
      <c r="A11" t="s">
        <v>12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  <c r="I11">
        <f t="shared" si="0"/>
        <v>11</v>
      </c>
      <c r="J11">
        <f t="shared" si="1"/>
        <v>2</v>
      </c>
      <c r="K11">
        <f t="shared" si="2"/>
        <v>50</v>
      </c>
      <c r="L11">
        <f t="shared" si="3"/>
        <v>10.028473730852882</v>
      </c>
      <c r="M11" s="1">
        <f t="shared" si="4"/>
        <v>5.7305564176302184</v>
      </c>
      <c r="N11" s="1">
        <f t="shared" si="5"/>
        <v>71</v>
      </c>
      <c r="O11">
        <f t="shared" si="6"/>
        <v>0</v>
      </c>
    </row>
    <row r="12" spans="1:15" x14ac:dyDescent="0.25">
      <c r="A12" t="s">
        <v>13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  <c r="I12">
        <f t="shared" si="0"/>
        <v>10</v>
      </c>
      <c r="J12">
        <f t="shared" si="1"/>
        <v>1</v>
      </c>
      <c r="K12">
        <f t="shared" si="2"/>
        <v>1</v>
      </c>
      <c r="L12">
        <f t="shared" si="3"/>
        <v>1.6293419041830006</v>
      </c>
      <c r="M12" s="1">
        <f t="shared" si="4"/>
        <v>3.8017977764270015</v>
      </c>
      <c r="N12" s="1">
        <f t="shared" si="5"/>
        <v>0</v>
      </c>
      <c r="O12">
        <f t="shared" si="6"/>
        <v>0</v>
      </c>
    </row>
    <row r="13" spans="1:15" x14ac:dyDescent="0.25">
      <c r="A13" t="s">
        <v>56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  <c r="I13">
        <f t="shared" si="0"/>
        <v>38</v>
      </c>
      <c r="J13">
        <f t="shared" si="1"/>
        <v>8</v>
      </c>
      <c r="K13">
        <f t="shared" si="2"/>
        <v>517</v>
      </c>
      <c r="L13">
        <f t="shared" si="3"/>
        <v>4.0165579042078257</v>
      </c>
      <c r="M13" s="1">
        <f t="shared" si="4"/>
        <v>3.2514992557872873</v>
      </c>
      <c r="N13" s="1">
        <f t="shared" si="5"/>
        <v>19</v>
      </c>
      <c r="O13">
        <f t="shared" si="6"/>
        <v>79</v>
      </c>
    </row>
    <row r="14" spans="1:15" x14ac:dyDescent="0.25">
      <c r="A14" t="s">
        <v>14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f t="shared" si="0"/>
        <v>2</v>
      </c>
      <c r="J14">
        <f t="shared" si="1"/>
        <v>0</v>
      </c>
      <c r="K14">
        <f t="shared" si="2"/>
        <v>0</v>
      </c>
      <c r="L14">
        <f t="shared" si="3"/>
        <v>2.7914261223828261</v>
      </c>
      <c r="M14" s="1">
        <f t="shared" si="4"/>
        <v>2.7914261223828261</v>
      </c>
      <c r="N14" s="1">
        <f t="shared" si="5"/>
        <v>0</v>
      </c>
      <c r="O14">
        <f t="shared" si="6"/>
        <v>0</v>
      </c>
    </row>
    <row r="15" spans="1:15" x14ac:dyDescent="0.25">
      <c r="A15" t="s">
        <v>15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  <c r="I15">
        <f t="shared" si="0"/>
        <v>5</v>
      </c>
      <c r="J15">
        <f t="shared" si="1"/>
        <v>3</v>
      </c>
      <c r="K15">
        <f t="shared" si="2"/>
        <v>323</v>
      </c>
      <c r="L15">
        <f t="shared" si="3"/>
        <v>12.596915534882303</v>
      </c>
      <c r="M15" s="1">
        <f t="shared" si="4"/>
        <v>0</v>
      </c>
      <c r="N15" s="1">
        <f t="shared" si="5"/>
        <v>813</v>
      </c>
      <c r="O15">
        <f t="shared" si="6"/>
        <v>0</v>
      </c>
    </row>
    <row r="16" spans="1:15" x14ac:dyDescent="0.25">
      <c r="A16" t="s">
        <v>57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  <c r="I16">
        <f t="shared" si="0"/>
        <v>10</v>
      </c>
      <c r="J16">
        <f t="shared" si="1"/>
        <v>0</v>
      </c>
      <c r="K16">
        <f t="shared" si="2"/>
        <v>0</v>
      </c>
      <c r="L16">
        <f t="shared" si="3"/>
        <v>1.2579561987149026</v>
      </c>
      <c r="M16" s="1">
        <f t="shared" si="4"/>
        <v>1.886934298072354</v>
      </c>
      <c r="N16" s="1">
        <f t="shared" si="5"/>
        <v>0</v>
      </c>
      <c r="O16">
        <f t="shared" si="6"/>
        <v>0</v>
      </c>
    </row>
    <row r="17" spans="1:15" x14ac:dyDescent="0.25">
      <c r="A17" t="s">
        <v>58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f t="shared" si="0"/>
        <v>2</v>
      </c>
      <c r="J17">
        <f t="shared" si="1"/>
        <v>0</v>
      </c>
      <c r="K17">
        <f t="shared" si="2"/>
        <v>0</v>
      </c>
      <c r="L17">
        <f t="shared" si="3"/>
        <v>0</v>
      </c>
      <c r="M17" s="1">
        <f t="shared" si="4"/>
        <v>0.77445557328885428</v>
      </c>
      <c r="N17" s="1">
        <f t="shared" si="5"/>
        <v>0</v>
      </c>
      <c r="O17">
        <f t="shared" si="6"/>
        <v>0</v>
      </c>
    </row>
    <row r="18" spans="1:15" x14ac:dyDescent="0.25">
      <c r="A18" t="s">
        <v>16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  <c r="I18">
        <f t="shared" si="0"/>
        <v>14</v>
      </c>
      <c r="J18">
        <f t="shared" si="1"/>
        <v>7</v>
      </c>
      <c r="K18">
        <f t="shared" si="2"/>
        <v>760</v>
      </c>
      <c r="L18">
        <f t="shared" si="3"/>
        <v>14.756218290985041</v>
      </c>
      <c r="M18" s="1">
        <f t="shared" si="4"/>
        <v>2.4593697151641738</v>
      </c>
      <c r="N18" s="1">
        <f t="shared" si="5"/>
        <v>657</v>
      </c>
      <c r="O18">
        <f t="shared" si="6"/>
        <v>276</v>
      </c>
    </row>
    <row r="19" spans="1:15" x14ac:dyDescent="0.25">
      <c r="A19" t="s">
        <v>17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  <c r="I19">
        <f t="shared" si="0"/>
        <v>2</v>
      </c>
      <c r="J19">
        <f t="shared" si="1"/>
        <v>1</v>
      </c>
      <c r="K19">
        <f t="shared" si="2"/>
        <v>16</v>
      </c>
      <c r="L19">
        <f t="shared" si="3"/>
        <v>4.78488806029514</v>
      </c>
      <c r="M19" s="1">
        <f t="shared" si="4"/>
        <v>0</v>
      </c>
      <c r="N19" s="1">
        <f t="shared" si="5"/>
        <v>38</v>
      </c>
      <c r="O19">
        <f t="shared" si="6"/>
        <v>0</v>
      </c>
    </row>
    <row r="20" spans="1:15" x14ac:dyDescent="0.25">
      <c r="A20" t="s">
        <v>18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  <c r="I20">
        <f t="shared" si="0"/>
        <v>3</v>
      </c>
      <c r="J20">
        <f t="shared" si="1"/>
        <v>1</v>
      </c>
      <c r="K20">
        <f t="shared" si="2"/>
        <v>47</v>
      </c>
      <c r="L20">
        <f t="shared" si="3"/>
        <v>5.4496753571168171</v>
      </c>
      <c r="M20" s="1">
        <f t="shared" si="4"/>
        <v>0</v>
      </c>
      <c r="N20" s="1">
        <f t="shared" si="5"/>
        <v>85</v>
      </c>
      <c r="O20">
        <f t="shared" si="6"/>
        <v>0</v>
      </c>
    </row>
    <row r="21" spans="1:15" x14ac:dyDescent="0.25">
      <c r="A21" t="s">
        <v>59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  <c r="I21">
        <f t="shared" si="0"/>
        <v>48</v>
      </c>
      <c r="J21">
        <f t="shared" si="1"/>
        <v>14</v>
      </c>
      <c r="K21">
        <f t="shared" si="2"/>
        <v>458</v>
      </c>
      <c r="L21">
        <f t="shared" si="3"/>
        <v>3.6777895366346431</v>
      </c>
      <c r="M21" s="1">
        <f t="shared" si="4"/>
        <v>3.6777895366346431</v>
      </c>
      <c r="N21" s="1">
        <f t="shared" si="5"/>
        <v>62</v>
      </c>
      <c r="O21">
        <f t="shared" si="6"/>
        <v>7</v>
      </c>
    </row>
    <row r="22" spans="1:15" x14ac:dyDescent="0.25">
      <c r="A22" t="s">
        <v>19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  <c r="I22">
        <f t="shared" si="0"/>
        <v>12</v>
      </c>
      <c r="J22">
        <f t="shared" si="1"/>
        <v>4</v>
      </c>
      <c r="K22">
        <f t="shared" si="2"/>
        <v>296</v>
      </c>
      <c r="L22">
        <f t="shared" si="3"/>
        <v>14.344632532840141</v>
      </c>
      <c r="M22" s="1">
        <f t="shared" si="4"/>
        <v>7.1723162664200704</v>
      </c>
      <c r="N22" s="1">
        <f t="shared" si="5"/>
        <v>505</v>
      </c>
      <c r="O22">
        <f t="shared" si="6"/>
        <v>25</v>
      </c>
    </row>
    <row r="23" spans="1:15" x14ac:dyDescent="0.25">
      <c r="A23" t="s">
        <v>20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  <c r="I23">
        <f t="shared" si="0"/>
        <v>2</v>
      </c>
      <c r="J23">
        <f t="shared" si="1"/>
        <v>1</v>
      </c>
      <c r="K23">
        <f t="shared" si="2"/>
        <v>4</v>
      </c>
      <c r="L23">
        <f t="shared" si="3"/>
        <v>2.9810877734700498</v>
      </c>
      <c r="M23" s="1">
        <f t="shared" si="4"/>
        <v>2.9810877734700498</v>
      </c>
      <c r="N23" s="1">
        <f t="shared" si="5"/>
        <v>11</v>
      </c>
      <c r="O23">
        <f t="shared" si="6"/>
        <v>0</v>
      </c>
    </row>
    <row r="24" spans="1:15" x14ac:dyDescent="0.25">
      <c r="A24" t="s">
        <v>21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  <c r="I24">
        <f t="shared" si="0"/>
        <v>30</v>
      </c>
      <c r="J24">
        <f t="shared" si="1"/>
        <v>7</v>
      </c>
      <c r="K24">
        <f t="shared" si="2"/>
        <v>259</v>
      </c>
      <c r="L24">
        <f t="shared" si="3"/>
        <v>51.170720274330407</v>
      </c>
      <c r="M24" s="1">
        <f t="shared" si="4"/>
        <v>10.23414405486608</v>
      </c>
      <c r="N24" s="1">
        <f t="shared" si="5"/>
        <v>341</v>
      </c>
      <c r="O24">
        <f t="shared" si="6"/>
        <v>188</v>
      </c>
    </row>
    <row r="25" spans="1:15" x14ac:dyDescent="0.25">
      <c r="A25" t="s">
        <v>22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1.9744702965131149</v>
      </c>
      <c r="M25" s="1">
        <f t="shared" si="4"/>
        <v>0</v>
      </c>
      <c r="N25" s="1">
        <f t="shared" si="5"/>
        <v>0</v>
      </c>
      <c r="O25">
        <f t="shared" si="6"/>
        <v>0</v>
      </c>
    </row>
    <row r="26" spans="1:15" x14ac:dyDescent="0.25">
      <c r="A26" t="s">
        <v>23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  <c r="I26">
        <f t="shared" si="0"/>
        <v>14</v>
      </c>
      <c r="J26">
        <f t="shared" si="1"/>
        <v>5</v>
      </c>
      <c r="K26">
        <f t="shared" si="2"/>
        <v>282</v>
      </c>
      <c r="L26">
        <f t="shared" si="3"/>
        <v>16.303727619883286</v>
      </c>
      <c r="M26" s="1">
        <f t="shared" si="4"/>
        <v>6.5214910479533144</v>
      </c>
      <c r="N26" s="1">
        <f t="shared" si="5"/>
        <v>423</v>
      </c>
      <c r="O26">
        <f t="shared" si="6"/>
        <v>35</v>
      </c>
    </row>
    <row r="27" spans="1:15" x14ac:dyDescent="0.25">
      <c r="A27" t="s">
        <v>24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  <c r="I27">
        <f t="shared" si="0"/>
        <v>4</v>
      </c>
      <c r="J27">
        <f t="shared" si="1"/>
        <v>1</v>
      </c>
      <c r="K27">
        <f t="shared" si="2"/>
        <v>143</v>
      </c>
      <c r="L27">
        <f t="shared" si="3"/>
        <v>3.3180728306501219</v>
      </c>
      <c r="M27" s="1">
        <f t="shared" si="4"/>
        <v>9.9542184919503658</v>
      </c>
      <c r="N27" s="1">
        <f t="shared" si="5"/>
        <v>0</v>
      </c>
      <c r="O27">
        <f t="shared" si="6"/>
        <v>474</v>
      </c>
    </row>
    <row r="28" spans="1:15" x14ac:dyDescent="0.25">
      <c r="A28" t="s">
        <v>25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 s="1">
        <f t="shared" si="4"/>
        <v>2.0247923881655785</v>
      </c>
      <c r="N28" s="1">
        <f t="shared" si="5"/>
        <v>0</v>
      </c>
      <c r="O28">
        <f t="shared" si="6"/>
        <v>0</v>
      </c>
    </row>
    <row r="29" spans="1:15" x14ac:dyDescent="0.25">
      <c r="A29" t="s">
        <v>26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  <c r="I29">
        <f t="shared" si="0"/>
        <v>9</v>
      </c>
      <c r="J29">
        <f t="shared" si="1"/>
        <v>1</v>
      </c>
      <c r="K29">
        <f t="shared" si="2"/>
        <v>148</v>
      </c>
      <c r="L29">
        <f t="shared" si="3"/>
        <v>3.4094692652566287</v>
      </c>
      <c r="M29" s="1">
        <f t="shared" si="4"/>
        <v>4.2618365815707859</v>
      </c>
      <c r="N29" s="1">
        <f t="shared" si="5"/>
        <v>126</v>
      </c>
      <c r="O29">
        <f t="shared" si="6"/>
        <v>0</v>
      </c>
    </row>
    <row r="30" spans="1:15" x14ac:dyDescent="0.25">
      <c r="A30" t="s">
        <v>27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  <c r="I30">
        <f t="shared" si="0"/>
        <v>3</v>
      </c>
      <c r="J30">
        <f t="shared" si="1"/>
        <v>1</v>
      </c>
      <c r="K30">
        <f t="shared" si="2"/>
        <v>520</v>
      </c>
      <c r="L30">
        <f t="shared" si="3"/>
        <v>1.9057086717197791</v>
      </c>
      <c r="M30" s="1">
        <f t="shared" si="4"/>
        <v>0</v>
      </c>
      <c r="N30" s="1">
        <f t="shared" si="5"/>
        <v>330</v>
      </c>
      <c r="O30">
        <f t="shared" si="6"/>
        <v>0</v>
      </c>
    </row>
    <row r="31" spans="1:15" x14ac:dyDescent="0.25">
      <c r="A31" t="s">
        <v>28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  <c r="I31">
        <f t="shared" si="0"/>
        <v>4</v>
      </c>
      <c r="J31">
        <f t="shared" si="1"/>
        <v>2</v>
      </c>
      <c r="K31">
        <f t="shared" si="2"/>
        <v>283</v>
      </c>
      <c r="L31">
        <f t="shared" si="3"/>
        <v>7.2094208501367802</v>
      </c>
      <c r="M31" s="1">
        <f t="shared" si="4"/>
        <v>7.2094208501367802</v>
      </c>
      <c r="N31" s="1">
        <f t="shared" si="5"/>
        <v>0</v>
      </c>
      <c r="O31">
        <f t="shared" si="6"/>
        <v>1020</v>
      </c>
    </row>
    <row r="32" spans="1:15" x14ac:dyDescent="0.25">
      <c r="A32" t="s">
        <v>60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  <c r="I32">
        <f t="shared" si="0"/>
        <v>8</v>
      </c>
      <c r="J32">
        <f t="shared" si="1"/>
        <v>1</v>
      </c>
      <c r="K32">
        <f t="shared" si="2"/>
        <v>3</v>
      </c>
      <c r="L32">
        <f t="shared" si="3"/>
        <v>3.7342060959652357</v>
      </c>
      <c r="M32" s="1">
        <f t="shared" si="4"/>
        <v>0.53345801370931933</v>
      </c>
      <c r="N32" s="1">
        <f t="shared" si="5"/>
        <v>1</v>
      </c>
      <c r="O32">
        <f t="shared" si="6"/>
        <v>0</v>
      </c>
    </row>
    <row r="33" spans="1:15" x14ac:dyDescent="0.25">
      <c r="A33" t="s">
        <v>29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  <c r="I33">
        <f t="shared" si="0"/>
        <v>13</v>
      </c>
      <c r="J33">
        <f t="shared" si="1"/>
        <v>5</v>
      </c>
      <c r="K33">
        <f t="shared" si="2"/>
        <v>425</v>
      </c>
      <c r="L33">
        <f t="shared" si="3"/>
        <v>6.9183301303818983</v>
      </c>
      <c r="M33" s="1">
        <f t="shared" si="4"/>
        <v>0.57652751086515819</v>
      </c>
      <c r="N33" s="1">
        <f t="shared" si="5"/>
        <v>245</v>
      </c>
      <c r="O33">
        <f t="shared" si="6"/>
        <v>0</v>
      </c>
    </row>
    <row r="34" spans="1:15" x14ac:dyDescent="0.25">
      <c r="A34" t="s">
        <v>30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  <c r="I34">
        <f t="shared" si="0"/>
        <v>3</v>
      </c>
      <c r="J34">
        <f t="shared" si="1"/>
        <v>2</v>
      </c>
      <c r="K34">
        <f t="shared" si="2"/>
        <v>21</v>
      </c>
      <c r="L34">
        <f t="shared" si="3"/>
        <v>2.9941138984340934</v>
      </c>
      <c r="M34" s="1">
        <f t="shared" si="4"/>
        <v>0</v>
      </c>
      <c r="N34" s="1">
        <f t="shared" si="5"/>
        <v>20</v>
      </c>
      <c r="O34">
        <f t="shared" si="6"/>
        <v>0</v>
      </c>
    </row>
    <row r="35" spans="1:15" x14ac:dyDescent="0.25">
      <c r="A35" t="s">
        <v>61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  <c r="I35">
        <f t="shared" si="0"/>
        <v>9</v>
      </c>
      <c r="J35">
        <f t="shared" si="1"/>
        <v>1</v>
      </c>
      <c r="K35">
        <f t="shared" si="2"/>
        <v>2</v>
      </c>
      <c r="L35">
        <f t="shared" si="3"/>
        <v>1.7510428534165046</v>
      </c>
      <c r="M35" s="1">
        <f t="shared" si="4"/>
        <v>0.87552142670825228</v>
      </c>
      <c r="N35" s="1">
        <f t="shared" si="5"/>
        <v>0</v>
      </c>
      <c r="O35">
        <f t="shared" si="6"/>
        <v>0</v>
      </c>
    </row>
    <row r="36" spans="1:15" x14ac:dyDescent="0.25">
      <c r="A36" t="s">
        <v>31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  <c r="I36">
        <f t="shared" si="0"/>
        <v>6</v>
      </c>
      <c r="J36">
        <f t="shared" si="1"/>
        <v>3</v>
      </c>
      <c r="K36">
        <f t="shared" si="2"/>
        <v>571</v>
      </c>
      <c r="L36">
        <f t="shared" si="3"/>
        <v>2.886915912388353</v>
      </c>
      <c r="M36" s="1">
        <f t="shared" si="4"/>
        <v>2.886915912388353</v>
      </c>
      <c r="N36" s="1">
        <f t="shared" si="5"/>
        <v>32</v>
      </c>
      <c r="O36">
        <f t="shared" si="6"/>
        <v>516</v>
      </c>
    </row>
    <row r="37" spans="1:15" x14ac:dyDescent="0.25">
      <c r="A37" t="s">
        <v>32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  <c r="I37">
        <f t="shared" si="0"/>
        <v>18</v>
      </c>
      <c r="J37">
        <f t="shared" si="1"/>
        <v>5</v>
      </c>
      <c r="K37">
        <f t="shared" si="2"/>
        <v>280</v>
      </c>
      <c r="L37">
        <f t="shared" si="3"/>
        <v>22.951365623037756</v>
      </c>
      <c r="M37" s="1">
        <f t="shared" si="4"/>
        <v>28.689207028797195</v>
      </c>
      <c r="N37" s="1">
        <f t="shared" si="5"/>
        <v>671</v>
      </c>
      <c r="O37">
        <f t="shared" si="6"/>
        <v>131</v>
      </c>
    </row>
    <row r="38" spans="1:15" x14ac:dyDescent="0.25">
      <c r="A38" t="s">
        <v>33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  <c r="I38">
        <f t="shared" si="0"/>
        <v>9</v>
      </c>
      <c r="J38">
        <f t="shared" si="1"/>
        <v>5</v>
      </c>
      <c r="K38">
        <f t="shared" si="2"/>
        <v>75</v>
      </c>
      <c r="L38">
        <f t="shared" si="3"/>
        <v>16.948858789512798</v>
      </c>
      <c r="M38" s="1">
        <f t="shared" si="4"/>
        <v>4.842531082717942</v>
      </c>
      <c r="N38" s="1">
        <f t="shared" si="5"/>
        <v>179</v>
      </c>
      <c r="O38">
        <f t="shared" si="6"/>
        <v>2</v>
      </c>
    </row>
    <row r="39" spans="1:15" x14ac:dyDescent="0.25">
      <c r="A39" t="s">
        <v>62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  <c r="I39">
        <f t="shared" si="0"/>
        <v>6</v>
      </c>
      <c r="J39">
        <f t="shared" si="1"/>
        <v>0</v>
      </c>
      <c r="K39">
        <f t="shared" si="2"/>
        <v>0</v>
      </c>
      <c r="L39">
        <f t="shared" si="3"/>
        <v>0.52153170122309989</v>
      </c>
      <c r="M39" s="1">
        <f t="shared" si="4"/>
        <v>2.6076585061154995</v>
      </c>
      <c r="N39" s="1">
        <f t="shared" si="5"/>
        <v>0</v>
      </c>
      <c r="O39">
        <f t="shared" si="6"/>
        <v>0</v>
      </c>
    </row>
    <row r="40" spans="1:15" x14ac:dyDescent="0.25">
      <c r="A40" t="s">
        <v>34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  <c r="I40">
        <f t="shared" si="0"/>
        <v>8</v>
      </c>
      <c r="J40">
        <f t="shared" si="1"/>
        <v>3</v>
      </c>
      <c r="K40">
        <f t="shared" si="2"/>
        <v>51</v>
      </c>
      <c r="L40">
        <f t="shared" si="3"/>
        <v>16.908724126891737</v>
      </c>
      <c r="M40" s="1">
        <f t="shared" si="4"/>
        <v>10.145234476135041</v>
      </c>
      <c r="N40" s="1">
        <f t="shared" si="5"/>
        <v>172</v>
      </c>
      <c r="O40">
        <f t="shared" si="6"/>
        <v>0</v>
      </c>
    </row>
    <row r="41" spans="1:15" x14ac:dyDescent="0.25">
      <c r="A41" t="s">
        <v>63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  <c r="I41">
        <f t="shared" si="0"/>
        <v>11</v>
      </c>
      <c r="J41">
        <f t="shared" si="1"/>
        <v>1</v>
      </c>
      <c r="K41">
        <f t="shared" si="2"/>
        <v>110</v>
      </c>
      <c r="L41">
        <f t="shared" si="3"/>
        <v>7.3209459297013604</v>
      </c>
      <c r="M41" s="1">
        <f t="shared" si="4"/>
        <v>8.7851351156416335</v>
      </c>
      <c r="N41" s="1">
        <f t="shared" si="5"/>
        <v>0</v>
      </c>
      <c r="O41">
        <f t="shared" si="6"/>
        <v>161</v>
      </c>
    </row>
    <row r="42" spans="1:15" x14ac:dyDescent="0.25">
      <c r="A42" t="s">
        <v>35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  <c r="I42">
        <f t="shared" si="0"/>
        <v>18</v>
      </c>
      <c r="J42">
        <f t="shared" si="1"/>
        <v>2</v>
      </c>
      <c r="K42">
        <f t="shared" si="2"/>
        <v>313</v>
      </c>
      <c r="L42">
        <f t="shared" si="3"/>
        <v>8.1426224430651875</v>
      </c>
      <c r="M42" s="1">
        <f t="shared" si="4"/>
        <v>12.795549553388152</v>
      </c>
      <c r="N42" s="1">
        <f t="shared" si="5"/>
        <v>364</v>
      </c>
      <c r="O42">
        <f t="shared" si="6"/>
        <v>0</v>
      </c>
    </row>
    <row r="43" spans="1:15" x14ac:dyDescent="0.25">
      <c r="A43" t="s">
        <v>36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  <c r="I43">
        <f t="shared" si="0"/>
        <v>4</v>
      </c>
      <c r="J43">
        <f t="shared" si="1"/>
        <v>3</v>
      </c>
      <c r="K43">
        <f t="shared" si="2"/>
        <v>89</v>
      </c>
      <c r="L43">
        <f t="shared" si="3"/>
        <v>0.84144705492805016</v>
      </c>
      <c r="M43" s="1">
        <f t="shared" si="4"/>
        <v>0.84144705492805016</v>
      </c>
      <c r="N43" s="1">
        <f t="shared" si="5"/>
        <v>2</v>
      </c>
      <c r="O43">
        <f t="shared" si="6"/>
        <v>34</v>
      </c>
    </row>
    <row r="44" spans="1:15" x14ac:dyDescent="0.25">
      <c r="A44" t="s">
        <v>37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  <c r="I44">
        <f t="shared" si="0"/>
        <v>3</v>
      </c>
      <c r="J44">
        <f t="shared" si="1"/>
        <v>1</v>
      </c>
      <c r="K44">
        <f t="shared" si="2"/>
        <v>159</v>
      </c>
      <c r="L44">
        <f t="shared" si="3"/>
        <v>3.0698273269096972</v>
      </c>
      <c r="M44" s="1">
        <f t="shared" si="4"/>
        <v>1.5349136634548486</v>
      </c>
      <c r="N44" s="1">
        <f t="shared" si="5"/>
        <v>244</v>
      </c>
      <c r="O44">
        <f t="shared" si="6"/>
        <v>0</v>
      </c>
    </row>
    <row r="45" spans="1:15" x14ac:dyDescent="0.25">
      <c r="A45" t="s">
        <v>38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  <c r="I45">
        <f t="shared" si="0"/>
        <v>9</v>
      </c>
      <c r="J45">
        <f t="shared" si="1"/>
        <v>0</v>
      </c>
      <c r="K45">
        <f t="shared" si="2"/>
        <v>0</v>
      </c>
      <c r="L45">
        <f t="shared" si="3"/>
        <v>0.30520132304651459</v>
      </c>
      <c r="M45" s="1">
        <f t="shared" si="4"/>
        <v>2.4416105843721168</v>
      </c>
      <c r="N45" s="1">
        <f t="shared" si="5"/>
        <v>0</v>
      </c>
      <c r="O45">
        <f t="shared" si="6"/>
        <v>0</v>
      </c>
    </row>
    <row r="46" spans="1:15" x14ac:dyDescent="0.25">
      <c r="A46" t="s">
        <v>39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  <c r="I46">
        <f t="shared" si="0"/>
        <v>6</v>
      </c>
      <c r="J46">
        <f t="shared" si="1"/>
        <v>1</v>
      </c>
      <c r="K46">
        <f t="shared" si="2"/>
        <v>14</v>
      </c>
      <c r="L46">
        <f t="shared" si="3"/>
        <v>6.142827320308049</v>
      </c>
      <c r="M46" s="1">
        <f t="shared" si="4"/>
        <v>12.285654640616098</v>
      </c>
      <c r="N46" s="1">
        <f t="shared" si="5"/>
        <v>42</v>
      </c>
      <c r="O46">
        <f t="shared" si="6"/>
        <v>0</v>
      </c>
    </row>
    <row r="47" spans="1:15" x14ac:dyDescent="0.25">
      <c r="A47" t="s">
        <v>64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  <c r="I47">
        <f t="shared" si="0"/>
        <v>5</v>
      </c>
      <c r="J47">
        <f t="shared" si="1"/>
        <v>1</v>
      </c>
      <c r="K47">
        <f t="shared" si="2"/>
        <v>229</v>
      </c>
      <c r="L47">
        <f t="shared" si="3"/>
        <v>2.5233367678343912</v>
      </c>
      <c r="M47" s="1">
        <f t="shared" si="4"/>
        <v>3.7850051517515872</v>
      </c>
      <c r="N47" s="1">
        <f t="shared" si="5"/>
        <v>288</v>
      </c>
      <c r="O47">
        <f t="shared" si="6"/>
        <v>0</v>
      </c>
    </row>
    <row r="48" spans="1:15" x14ac:dyDescent="0.25">
      <c r="A48" t="s">
        <v>40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  <c r="I48">
        <f t="shared" si="0"/>
        <v>4</v>
      </c>
      <c r="J48">
        <f t="shared" si="1"/>
        <v>2</v>
      </c>
      <c r="K48">
        <f t="shared" si="2"/>
        <v>6</v>
      </c>
      <c r="L48">
        <f t="shared" si="3"/>
        <v>11.566338817250713</v>
      </c>
      <c r="M48" s="1">
        <f t="shared" si="4"/>
        <v>3.8554462724169043</v>
      </c>
      <c r="N48" s="1">
        <f t="shared" si="5"/>
        <v>11</v>
      </c>
      <c r="O48">
        <f t="shared" si="6"/>
        <v>11</v>
      </c>
    </row>
    <row r="49" spans="1:15" x14ac:dyDescent="0.25">
      <c r="A49" t="s">
        <v>41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  <c r="I49">
        <f t="shared" si="0"/>
        <v>15</v>
      </c>
      <c r="J49">
        <f t="shared" si="1"/>
        <v>5</v>
      </c>
      <c r="K49">
        <f t="shared" si="2"/>
        <v>286</v>
      </c>
      <c r="L49">
        <f t="shared" si="3"/>
        <v>5.3008369201192354</v>
      </c>
      <c r="M49" s="1">
        <f t="shared" si="4"/>
        <v>4.6382323051043315</v>
      </c>
      <c r="N49" s="1">
        <f t="shared" si="5"/>
        <v>64</v>
      </c>
      <c r="O49">
        <f t="shared" si="6"/>
        <v>124</v>
      </c>
    </row>
    <row r="50" spans="1:15" x14ac:dyDescent="0.25">
      <c r="A50" t="s">
        <v>42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 s="1">
        <f t="shared" si="4"/>
        <v>0</v>
      </c>
      <c r="N50" s="1">
        <f t="shared" si="5"/>
        <v>0</v>
      </c>
      <c r="O50">
        <f t="shared" si="6"/>
        <v>0</v>
      </c>
    </row>
    <row r="51" spans="1:15" x14ac:dyDescent="0.25">
      <c r="A51" t="s">
        <v>43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  <c r="I51">
        <f t="shared" si="0"/>
        <v>10</v>
      </c>
      <c r="J51">
        <f t="shared" si="1"/>
        <v>5</v>
      </c>
      <c r="K51">
        <f t="shared" si="2"/>
        <v>309</v>
      </c>
      <c r="L51">
        <f t="shared" si="3"/>
        <v>4.6981380251288725</v>
      </c>
      <c r="M51" s="1">
        <f t="shared" si="4"/>
        <v>1.1745345062822181</v>
      </c>
      <c r="N51" s="1">
        <f t="shared" si="5"/>
        <v>180</v>
      </c>
      <c r="O51">
        <f t="shared" si="6"/>
        <v>0</v>
      </c>
    </row>
    <row r="52" spans="1:15" x14ac:dyDescent="0.25">
      <c r="A52" t="s">
        <v>44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  <c r="I52">
        <f t="shared" si="0"/>
        <v>16</v>
      </c>
      <c r="J52">
        <f t="shared" si="1"/>
        <v>5</v>
      </c>
      <c r="K52">
        <f t="shared" si="2"/>
        <v>148</v>
      </c>
      <c r="L52">
        <f t="shared" si="3"/>
        <v>4.1107892775327617</v>
      </c>
      <c r="M52" s="1">
        <f t="shared" si="4"/>
        <v>4.1107892775327617</v>
      </c>
      <c r="N52" s="1">
        <f t="shared" si="5"/>
        <v>32</v>
      </c>
      <c r="O52">
        <f t="shared" si="6"/>
        <v>43</v>
      </c>
    </row>
    <row r="53" spans="1:15" x14ac:dyDescent="0.25">
      <c r="A53" t="s">
        <v>65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>
        <f t="shared" si="0"/>
        <v>33</v>
      </c>
      <c r="J53">
        <f t="shared" si="1"/>
        <v>10</v>
      </c>
      <c r="K53">
        <f t="shared" si="2"/>
        <v>428</v>
      </c>
      <c r="L53">
        <f t="shared" si="3"/>
        <v>2.6613285864875631</v>
      </c>
      <c r="M53" s="1">
        <f t="shared" si="4"/>
        <v>1.9609789584645201</v>
      </c>
      <c r="N53" s="1">
        <f t="shared" si="5"/>
        <v>44</v>
      </c>
      <c r="O53">
        <f t="shared" si="6"/>
        <v>15</v>
      </c>
    </row>
    <row r="54" spans="1:15" x14ac:dyDescent="0.25">
      <c r="A54" t="s">
        <v>66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  <c r="I54">
        <f t="shared" si="0"/>
        <v>27</v>
      </c>
      <c r="J54">
        <f t="shared" si="1"/>
        <v>9</v>
      </c>
      <c r="K54">
        <f t="shared" si="2"/>
        <v>247</v>
      </c>
      <c r="L54">
        <f t="shared" si="3"/>
        <v>6.5154859804054572</v>
      </c>
      <c r="M54" s="1">
        <f t="shared" si="4"/>
        <v>4.4793966115287516</v>
      </c>
      <c r="N54" s="1">
        <f t="shared" si="5"/>
        <v>91</v>
      </c>
      <c r="O54">
        <f t="shared" si="6"/>
        <v>9</v>
      </c>
    </row>
    <row r="55" spans="1:15" x14ac:dyDescent="0.25">
      <c r="A55" t="s">
        <v>45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  <c r="I55">
        <f t="shared" si="0"/>
        <v>8</v>
      </c>
      <c r="J55">
        <f t="shared" si="1"/>
        <v>3</v>
      </c>
      <c r="K55">
        <f t="shared" si="2"/>
        <v>171</v>
      </c>
      <c r="L55">
        <f t="shared" si="3"/>
        <v>11.198478476167617</v>
      </c>
      <c r="M55" s="1">
        <f t="shared" si="4"/>
        <v>1.5997826394525168</v>
      </c>
      <c r="N55" s="1">
        <f t="shared" si="5"/>
        <v>273</v>
      </c>
      <c r="O55">
        <f t="shared" si="6"/>
        <v>0</v>
      </c>
    </row>
    <row r="56" spans="1:15" x14ac:dyDescent="0.25">
      <c r="A56" t="s">
        <v>46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0.99477881881325914</v>
      </c>
      <c r="M56" s="1">
        <f t="shared" si="4"/>
        <v>0</v>
      </c>
      <c r="N56" s="1">
        <f t="shared" si="5"/>
        <v>0</v>
      </c>
      <c r="O56">
        <f t="shared" si="6"/>
        <v>0</v>
      </c>
    </row>
    <row r="57" spans="1:15" x14ac:dyDescent="0.25">
      <c r="A57" t="s">
        <v>47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  <c r="I57">
        <f t="shared" si="0"/>
        <v>11</v>
      </c>
      <c r="J57">
        <f t="shared" si="1"/>
        <v>1</v>
      </c>
      <c r="K57">
        <f t="shared" si="2"/>
        <v>82</v>
      </c>
      <c r="L57">
        <f t="shared" si="3"/>
        <v>20.907722137543626</v>
      </c>
      <c r="M57" s="1">
        <f t="shared" si="4"/>
        <v>4.6461604750096939</v>
      </c>
      <c r="N57" s="1">
        <f t="shared" si="5"/>
        <v>190</v>
      </c>
      <c r="O57">
        <f t="shared" si="6"/>
        <v>0</v>
      </c>
    </row>
  </sheetData>
  <pageMargins left="0.7" right="0.7" top="0.75" bottom="0.75" header="0.3" footer="0.3"/>
  <pageSetup orientation="portrait" horizontalDpi="0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airline-safety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Biswas</dc:creator>
  <cp:lastModifiedBy>Rajdeep Biswas</cp:lastModifiedBy>
  <dcterms:created xsi:type="dcterms:W3CDTF">2021-06-15T19:01:41Z</dcterms:created>
  <dcterms:modified xsi:type="dcterms:W3CDTF">2021-07-04T23:25:26Z</dcterms:modified>
</cp:coreProperties>
</file>