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234\OneDrive - Artha Solutions\Desktop\Artha Forms\"/>
    </mc:Choice>
  </mc:AlternateContent>
  <bookViews>
    <workbookView xWindow="0" yWindow="0" windowWidth="19200" windowHeight="7050" tabRatio="749" activeTab="2"/>
  </bookViews>
  <sheets>
    <sheet name="Appraisal Details" sheetId="6" r:id="rId1"/>
    <sheet name="Mid-Year Performance review" sheetId="1" r:id="rId2"/>
    <sheet name="Year-End Performance review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1" l="1"/>
  <c r="K50" i="1" s="1"/>
  <c r="L49" i="1" l="1"/>
  <c r="E21" i="6" s="1"/>
  <c r="G49" i="1"/>
  <c r="G50" i="1" s="1"/>
  <c r="H49" i="1" s="1"/>
  <c r="E20" i="6" s="1"/>
  <c r="J34" i="5"/>
  <c r="J35" i="5" s="1"/>
  <c r="K34" i="5" s="1"/>
  <c r="E29" i="6" s="1"/>
  <c r="G34" i="5"/>
  <c r="G35" i="5" s="1"/>
  <c r="H34" i="5" s="1"/>
  <c r="E28" i="6" s="1"/>
  <c r="C16" i="5" l="1"/>
  <c r="C16" i="1"/>
  <c r="H15" i="5" l="1"/>
  <c r="H14" i="5"/>
  <c r="E14" i="5"/>
  <c r="C14" i="5"/>
  <c r="G15" i="1" l="1"/>
  <c r="G14" i="1"/>
  <c r="E14" i="1"/>
  <c r="C14" i="1"/>
</calcChain>
</file>

<file path=xl/sharedStrings.xml><?xml version="1.0" encoding="utf-8"?>
<sst xmlns="http://schemas.openxmlformats.org/spreadsheetml/2006/main" count="304" uniqueCount="178">
  <si>
    <t>Code</t>
  </si>
  <si>
    <t>Focus Areas</t>
  </si>
  <si>
    <t>Description</t>
  </si>
  <si>
    <t>Employee Assessment</t>
  </si>
  <si>
    <t>Comments</t>
  </si>
  <si>
    <t xml:space="preserve">General Assessment
</t>
  </si>
  <si>
    <t>Enter your written assessment in the text box below</t>
  </si>
  <si>
    <t xml:space="preserve">
What's been going well and why?
</t>
  </si>
  <si>
    <t xml:space="preserve">
What could be improved and why?
</t>
  </si>
  <si>
    <t xml:space="preserve">Start, Stop, Continue
</t>
  </si>
  <si>
    <t xml:space="preserve">
What should this employee start doing?</t>
  </si>
  <si>
    <t xml:space="preserve">
What should this employee stop doing?</t>
  </si>
  <si>
    <t xml:space="preserve">
What should this employee continue doing?</t>
  </si>
  <si>
    <t xml:space="preserve">Areas of Priority
</t>
  </si>
  <si>
    <t xml:space="preserve">
What will be your main areas of focus for the next 6 months?
</t>
  </si>
  <si>
    <t xml:space="preserve">Overall Performance Rating
</t>
  </si>
  <si>
    <t>How to use this template</t>
  </si>
  <si>
    <t>Distribute to your employees to complete their self-assessments first, then on to reviewers to add their assessment.</t>
  </si>
  <si>
    <t>What do the ratings mean?</t>
  </si>
  <si>
    <t>Top Performer</t>
  </si>
  <si>
    <t>Exceeds Expectations</t>
  </si>
  <si>
    <t>Meets Expectations</t>
  </si>
  <si>
    <t>Needs Improvement</t>
  </si>
  <si>
    <t>Significantly Underperforms</t>
  </si>
  <si>
    <t>The employee has significantly exceeded expectations and is performing well above their current position.</t>
  </si>
  <si>
    <t>The employee has performed above average and stretched themself to achieve positive feedback and ratings.</t>
  </si>
  <si>
    <t>The employee has performed on par with their colleagues, and as per expectations for their role/position.</t>
  </si>
  <si>
    <t>The employee has performed below average. Focus should be placed on identifying measures to improve performance.</t>
  </si>
  <si>
    <t>The employee has significantly underperformed in this performance period, and a performance improvement plan should be implemented as soon as possible.</t>
  </si>
  <si>
    <t>Mid-Year Performance Review</t>
  </si>
  <si>
    <t>Employee Name</t>
  </si>
  <si>
    <t>Department</t>
  </si>
  <si>
    <t>Role Title</t>
  </si>
  <si>
    <t>Reviewer Name</t>
  </si>
  <si>
    <t>Date of Last Review</t>
  </si>
  <si>
    <t>Appraiser Name</t>
  </si>
  <si>
    <t>Appraiser Assessment</t>
  </si>
  <si>
    <t>Approver Name</t>
  </si>
  <si>
    <t>Final Signatures</t>
  </si>
  <si>
    <t>Employee signature</t>
  </si>
  <si>
    <t>Date</t>
  </si>
  <si>
    <t xml:space="preserve">Summary of Performance
</t>
  </si>
  <si>
    <t xml:space="preserve">
What went well and why?
</t>
  </si>
  <si>
    <t xml:space="preserve">
What could have been improved and why?
</t>
  </si>
  <si>
    <t xml:space="preserve">Strengths &amp; Weaknesses
</t>
  </si>
  <si>
    <t xml:space="preserve">
What are your core strengths?
</t>
  </si>
  <si>
    <t xml:space="preserve">
What's held you back this year?
</t>
  </si>
  <si>
    <t xml:space="preserve">Professional Development
</t>
  </si>
  <si>
    <t xml:space="preserve">
What training and support will you need to help your development?
</t>
  </si>
  <si>
    <t xml:space="preserve">Career Progression
</t>
  </si>
  <si>
    <t xml:space="preserve">
What does your ideal job role look like in 1-3 years' time?
</t>
  </si>
  <si>
    <t>Final Comments</t>
  </si>
  <si>
    <t xml:space="preserve">
Note down any additional comments.
</t>
  </si>
  <si>
    <t>Appraiser signature</t>
  </si>
  <si>
    <t xml:space="preserve">
Overall Performance Rating
</t>
  </si>
  <si>
    <t>Rating</t>
  </si>
  <si>
    <t>Target</t>
  </si>
  <si>
    <t>Year-End Performance Review</t>
  </si>
  <si>
    <t>Employee Experience</t>
  </si>
  <si>
    <t>Employee Skill set</t>
  </si>
  <si>
    <t>Project Goals</t>
  </si>
  <si>
    <t>Organization Goals</t>
  </si>
  <si>
    <t>Organizational Goals</t>
  </si>
  <si>
    <t>PS1</t>
  </si>
  <si>
    <t>PS2</t>
  </si>
  <si>
    <t>OG2</t>
  </si>
  <si>
    <t>OG1</t>
  </si>
  <si>
    <t>PG1</t>
  </si>
  <si>
    <t>PG2</t>
  </si>
  <si>
    <t>PG3</t>
  </si>
  <si>
    <t>PG4</t>
  </si>
  <si>
    <t>PG5</t>
  </si>
  <si>
    <t>PG6</t>
  </si>
  <si>
    <t>Mid-Year Performance Review Details</t>
  </si>
  <si>
    <t>Appraiser Submission Date</t>
  </si>
  <si>
    <t>Year-End Performance Review Details</t>
  </si>
  <si>
    <t>Reviewer Submission Date</t>
  </si>
  <si>
    <t>Approver Submission Date</t>
  </si>
  <si>
    <t>Employee Details</t>
  </si>
  <si>
    <t>Appraisal Cycle</t>
  </si>
  <si>
    <t>OG3</t>
  </si>
  <si>
    <t>Employee Email ID</t>
  </si>
  <si>
    <t>Appraiser Email ID</t>
  </si>
  <si>
    <t>Reviewer Email ID</t>
  </si>
  <si>
    <t>Approver Email ID</t>
  </si>
  <si>
    <t>Employee Full Name</t>
  </si>
  <si>
    <t>Appraiser Full Name</t>
  </si>
  <si>
    <t>Reviewer Full Name</t>
  </si>
  <si>
    <t>Approver Full Name</t>
  </si>
  <si>
    <t>Employee Designation</t>
  </si>
  <si>
    <t>Starting Date</t>
  </si>
  <si>
    <t>End Date</t>
  </si>
  <si>
    <t>Goal Status</t>
  </si>
  <si>
    <t xml:space="preserve">
What skills would you like to work on in the coming year?</t>
  </si>
  <si>
    <t>Roundup</t>
  </si>
  <si>
    <t>Weightage</t>
  </si>
  <si>
    <t>Appraiser Ratings</t>
  </si>
  <si>
    <t>Ratings</t>
  </si>
  <si>
    <t>Goals review and submission date</t>
  </si>
  <si>
    <t>Employee should provide all supporting documents or Upload documents in common folder where Appraiser can access during appraisal discussions</t>
  </si>
  <si>
    <t>Employee Empld ID</t>
  </si>
  <si>
    <t>Appraiser Empl ID</t>
  </si>
  <si>
    <t>Reviewer Empl ID</t>
  </si>
  <si>
    <t>Approver Empl ID</t>
  </si>
  <si>
    <t>Appraisal Date</t>
  </si>
  <si>
    <t>Appraise Ratings</t>
  </si>
  <si>
    <t>Arbitration</t>
  </si>
  <si>
    <t>Need to improve presentation skills and soft skills as per Organization requirement</t>
  </si>
  <si>
    <t># of improvement ideas presented with direct benefit to client/project</t>
  </si>
  <si>
    <t># of customer escalation and complaints</t>
  </si>
  <si>
    <t>Contribution towards collaterals (Case Studies, pre-sales etc.)</t>
  </si>
  <si>
    <t>No Escalations</t>
  </si>
  <si>
    <t>On-time development and delivery of high quality of project tasks</t>
  </si>
  <si>
    <t>Soft Skills / Interpersonal Skills</t>
  </si>
  <si>
    <t>Productivity improvement of minimum 10%</t>
  </si>
  <si>
    <t>Zero Defect Delivery</t>
  </si>
  <si>
    <t>Worked on multiple tasks/projects handled with Zero Defects</t>
  </si>
  <si>
    <t>Improvement in productivity of projects handled</t>
  </si>
  <si>
    <t>Schedule Adherence</t>
  </si>
  <si>
    <t>Individual Goals</t>
  </si>
  <si>
    <t>Employee self evaluation</t>
  </si>
  <si>
    <t>Year-end Appraisal Cycle</t>
  </si>
  <si>
    <t>Normalization and Final Ratings to Announce</t>
  </si>
  <si>
    <t>Sreedhar Bezawada</t>
  </si>
  <si>
    <t>sreedhar@thinkartha.com</t>
  </si>
  <si>
    <t>Employee Evaluation Role</t>
  </si>
  <si>
    <t>Trainings /Certifications attended as per Organizational needs and obtained hands-on experience</t>
  </si>
  <si>
    <t>Should participate in pre-sales, case studies and other collaterals)- 2 use cases</t>
  </si>
  <si>
    <t>Contribution for POCs</t>
  </si>
  <si>
    <t>At least 2 POCs should present</t>
  </si>
  <si>
    <t>On Track</t>
  </si>
  <si>
    <t>There were no escalations happened</t>
  </si>
  <si>
    <t>Didn't get a chance to contribute</t>
  </si>
  <si>
    <t>Not yet started</t>
  </si>
  <si>
    <t>As a part of soft skills , Daily communication is done with the project team in giving updates and taking suggestions from the team.</t>
  </si>
  <si>
    <t>At least 1 ideas to present and endorsement to client/Artha Mgmt.</t>
  </si>
  <si>
    <t>Need to focus on new techonologies with in Talend</t>
  </si>
  <si>
    <t>Need to maintain same focus and help other team members</t>
  </si>
  <si>
    <t xml:space="preserve">On-time development and delivery of high quality of project tasks &amp; installation talend in linux server for estee lauder </t>
  </si>
  <si>
    <t>I have managed my work within the time and with quality.</t>
  </si>
  <si>
    <t>my strenght is ability to handle pressure and work under a tight dead line and I have always been detail oriented in my work and its something</t>
  </si>
  <si>
    <t>omkar Sudhir Patil</t>
  </si>
  <si>
    <t>omkar.patil@thinkartha.com</t>
  </si>
  <si>
    <t>sekhar.parida@thinkartha.com</t>
  </si>
  <si>
    <t>Associate Software Engineer</t>
  </si>
  <si>
    <t xml:space="preserve">Associate Software Engineer </t>
  </si>
  <si>
    <t>Aug 2022 to December 2022</t>
  </si>
  <si>
    <t xml:space="preserve">Assigned tasks have been delievered with no timeline slippages </t>
  </si>
  <si>
    <t>Completed the given Task in time.</t>
  </si>
  <si>
    <t xml:space="preserve">Improved myself  in linux and Talend Tools.
</t>
  </si>
  <si>
    <t>Completed all the Tasks with Zero defects.</t>
  </si>
  <si>
    <t>Utilization during appraisal cycle</t>
  </si>
  <si>
    <t>Employee should be utilized in different activities as per his experience and knowledge.</t>
  </si>
  <si>
    <t>Closed</t>
  </si>
  <si>
    <t>Worked with Devops team and taken tasks from them and successfully completed.</t>
  </si>
  <si>
    <t>Talend Installations &amp; Devops Tools</t>
  </si>
  <si>
    <t>omkar</t>
  </si>
  <si>
    <t>I need to improve myself  have more interaction with clients. And Should gain functional knowledge of the project .</t>
  </si>
  <si>
    <t xml:space="preserve">I have managed my work within the time and with quality. And With Project mangement oversee, good co-ordination within the team and timely communication.
</t>
  </si>
  <si>
    <t>N/A</t>
  </si>
  <si>
    <t>Currently Focusing to exlpore more about  Talend Tools and Working on Talend installation projects.</t>
  </si>
  <si>
    <t xml:space="preserve">Talend Data Catlog &amp; Talend Data prepration </t>
  </si>
  <si>
    <t>I wolud like to work on Talend Colud and Talend Installation  projects</t>
  </si>
  <si>
    <t>Talend DI Installations, Talend hybrid Installations, Talend Cloud Administration, Docker, kubernetes, Jenkins, Aws cloud, Linux, git.</t>
  </si>
  <si>
    <t>Jan 2023 to Jun 2023</t>
  </si>
  <si>
    <t>Vinod Kumar, Subhransu Sekhar Parida</t>
  </si>
  <si>
    <t>Improved myself  Talend Installations and Devops Tools. Exploring more on  Talend tools.</t>
  </si>
  <si>
    <t>6 month</t>
  </si>
  <si>
    <t xml:space="preserve">Completed the Karnataka Bank POC </t>
  </si>
  <si>
    <t xml:space="preserve">completedThe Assesment certifications of Talend Cloud, Talend Data preptation, Data Catlog, Talend Installations, Linux, Aws cloud, Docker </t>
  </si>
  <si>
    <t xml:space="preserve">Deliverd the Task in Niva Bupa project installation of TAC server , jobserver and logservers on Linux servers. </t>
  </si>
  <si>
    <t>Learning Talend Courses from Talend Partner Academy</t>
  </si>
  <si>
    <t>I need to improve myself  have more interaction with clients. To  handle the project smoothly and more understandable.</t>
  </si>
  <si>
    <t>NA</t>
  </si>
  <si>
    <t>Talend DI and Talend Cloud Trainging Would help me to perform best in the project.</t>
  </si>
  <si>
    <t>Working on the Installation of Talend DI and Talend Hybrid Cloud installations. Got the Appraisal from the Niva Bupa Client for the Complitain of installation and Explation of Talend Tool.</t>
  </si>
  <si>
    <t xml:space="preserve"> Working on the Karnataka Bank POC.</t>
  </si>
  <si>
    <t>I am tryning Nginx as a load balancer for two TAC servers for HA Configuration.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</si>
</sst>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\-yy;@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Hind"/>
    </font>
    <font>
      <b/>
      <sz val="10"/>
      <color theme="1"/>
      <name val="Hind"/>
    </font>
    <font>
      <b/>
      <sz val="10"/>
      <color theme="1"/>
      <name val="Montserrat"/>
    </font>
    <font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FFFF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ind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theme="1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3F3F3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1" xfId="0" applyBorder="1"/>
    <xf numFmtId="0" fontId="3" fillId="6" borderId="8" xfId="0" applyFont="1" applyFill="1" applyBorder="1" applyAlignment="1">
      <alignment horizontal="center" vertical="center"/>
    </xf>
    <xf numFmtId="0" fontId="1" fillId="0" borderId="0" xfId="0" applyFont="1" applyBorder="1"/>
    <xf numFmtId="0" fontId="4" fillId="6" borderId="1" xfId="0" applyFont="1" applyFill="1" applyBorder="1" applyAlignment="1"/>
    <xf numFmtId="0" fontId="0" fillId="0" borderId="0" xfId="0" applyBorder="1"/>
    <xf numFmtId="0" fontId="0" fillId="0" borderId="1" xfId="0" applyFill="1" applyBorder="1"/>
    <xf numFmtId="0" fontId="5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0" xfId="0" applyFont="1" applyFill="1"/>
    <xf numFmtId="0" fontId="2" fillId="5" borderId="19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Protection="1">
      <protection locked="0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14" fillId="2" borderId="1" xfId="0" applyFont="1" applyFill="1" applyBorder="1" applyAlignment="1">
      <alignment vertical="center" wrapText="1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3"/>
    </xf>
    <xf numFmtId="0" fontId="0" fillId="0" borderId="2" xfId="0" applyFont="1" applyBorder="1" applyAlignment="1">
      <alignment horizontal="left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9" xfId="0" applyFont="1" applyFill="1" applyBorder="1" applyAlignment="1">
      <alignment vertical="center" wrapText="1"/>
    </xf>
    <xf numFmtId="0" fontId="0" fillId="0" borderId="18" xfId="0" applyFont="1" applyBorder="1" applyAlignment="1" applyProtection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17" fillId="6" borderId="1" xfId="0" applyFont="1" applyFill="1" applyBorder="1" applyAlignment="1"/>
    <xf numFmtId="0" fontId="20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9" fillId="6" borderId="14" xfId="0" applyFont="1" applyFill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10" fillId="0" borderId="7" xfId="0" applyFont="1" applyBorder="1"/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21" fillId="0" borderId="1" xfId="0" applyFont="1" applyBorder="1" applyAlignment="1"/>
    <xf numFmtId="0" fontId="0" fillId="0" borderId="0" xfId="0" applyBorder="1" applyAlignment="1">
      <alignment horizontal="left" vertical="top" wrapText="1"/>
    </xf>
    <xf numFmtId="0" fontId="14" fillId="2" borderId="2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0" xfId="0" applyFont="1" applyBorder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9" fontId="15" fillId="2" borderId="1" xfId="0" applyNumberFormat="1" applyFont="1" applyFill="1" applyBorder="1" applyAlignment="1">
      <alignment horizontal="center" vertical="center" wrapText="1"/>
    </xf>
    <xf numFmtId="0" fontId="16" fillId="5" borderId="19" xfId="0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9" fontId="0" fillId="0" borderId="1" xfId="0" applyNumberFormat="1" applyFont="1" applyBorder="1" applyAlignment="1" applyProtection="1">
      <alignment horizontal="center" vertical="center"/>
    </xf>
    <xf numFmtId="0" fontId="11" fillId="6" borderId="8" xfId="0" applyFont="1" applyFill="1" applyBorder="1" applyAlignment="1">
      <alignment wrapText="1"/>
    </xf>
    <xf numFmtId="0" fontId="17" fillId="6" borderId="0" xfId="0" applyFont="1" applyFill="1" applyBorder="1" applyAlignment="1"/>
    <xf numFmtId="0" fontId="8" fillId="0" borderId="0" xfId="0" applyFont="1" applyBorder="1" applyAlignment="1"/>
    <xf numFmtId="0" fontId="17" fillId="6" borderId="8" xfId="0" applyFont="1" applyFill="1" applyBorder="1" applyAlignment="1"/>
    <xf numFmtId="0" fontId="21" fillId="0" borderId="8" xfId="0" applyFont="1" applyBorder="1" applyAlignment="1"/>
    <xf numFmtId="0" fontId="21" fillId="0" borderId="8" xfId="0" applyFont="1" applyBorder="1" applyAlignment="1">
      <alignment wrapText="1"/>
    </xf>
    <xf numFmtId="0" fontId="24" fillId="6" borderId="8" xfId="0" applyFont="1" applyFill="1" applyBorder="1" applyAlignment="1"/>
    <xf numFmtId="0" fontId="21" fillId="6" borderId="8" xfId="0" applyFont="1" applyFill="1" applyBorder="1" applyAlignment="1"/>
    <xf numFmtId="0" fontId="24" fillId="0" borderId="8" xfId="0" applyFont="1" applyBorder="1" applyAlignment="1"/>
    <xf numFmtId="0" fontId="24" fillId="6" borderId="12" xfId="0" applyFont="1" applyFill="1" applyBorder="1" applyAlignment="1"/>
    <xf numFmtId="0" fontId="24" fillId="6" borderId="1" xfId="0" applyFont="1" applyFill="1" applyBorder="1" applyAlignment="1"/>
    <xf numFmtId="0" fontId="21" fillId="0" borderId="1" xfId="0" applyFont="1" applyBorder="1"/>
    <xf numFmtId="0" fontId="24" fillId="8" borderId="12" xfId="0" applyFont="1" applyFill="1" applyBorder="1" applyAlignment="1"/>
    <xf numFmtId="0" fontId="24" fillId="8" borderId="1" xfId="0" applyFont="1" applyFill="1" applyBorder="1" applyAlignment="1"/>
    <xf numFmtId="0" fontId="21" fillId="0" borderId="0" xfId="0" applyFont="1"/>
    <xf numFmtId="0" fontId="17" fillId="6" borderId="11" xfId="0" applyFont="1" applyFill="1" applyBorder="1" applyAlignment="1"/>
    <xf numFmtId="9" fontId="0" fillId="4" borderId="2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1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6" borderId="1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23" fillId="0" borderId="8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0" fontId="11" fillId="6" borderId="0" xfId="0" applyFont="1" applyFill="1" applyBorder="1" applyAlignment="1">
      <alignment wrapText="1"/>
    </xf>
    <xf numFmtId="0" fontId="12" fillId="5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27" fillId="10" borderId="1" xfId="0" applyFont="1" applyFill="1" applyBorder="1"/>
    <xf numFmtId="0" fontId="27" fillId="10" borderId="1" xfId="0" applyFont="1" applyFill="1" applyBorder="1" applyAlignment="1">
      <alignment horizontal="center" vertical="center"/>
    </xf>
    <xf numFmtId="1" fontId="11" fillId="11" borderId="0" xfId="0" applyNumberFormat="1" applyFont="1" applyFill="1" applyBorder="1" applyAlignment="1">
      <alignment horizontal="center" vertical="center" wrapText="1"/>
    </xf>
    <xf numFmtId="164" fontId="11" fillId="6" borderId="8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26" fillId="10" borderId="1" xfId="0" applyFont="1" applyFill="1" applyBorder="1"/>
    <xf numFmtId="0" fontId="23" fillId="10" borderId="1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 wrapText="1"/>
    </xf>
    <xf numFmtId="0" fontId="23" fillId="10" borderId="0" xfId="0" applyFont="1" applyFill="1" applyBorder="1" applyProtection="1">
      <protection locked="0"/>
    </xf>
    <xf numFmtId="0" fontId="23" fillId="10" borderId="1" xfId="0" applyFont="1" applyFill="1" applyBorder="1" applyProtection="1">
      <protection locked="0"/>
    </xf>
    <xf numFmtId="9" fontId="0" fillId="4" borderId="17" xfId="0" applyNumberFormat="1" applyFont="1" applyFill="1" applyBorder="1" applyAlignment="1">
      <alignment horizontal="center" vertical="center" wrapText="1"/>
    </xf>
    <xf numFmtId="0" fontId="24" fillId="8" borderId="10" xfId="0" applyFont="1" applyFill="1" applyBorder="1" applyAlignment="1"/>
    <xf numFmtId="165" fontId="5" fillId="9" borderId="1" xfId="0" applyNumberFormat="1" applyFont="1" applyFill="1" applyBorder="1" applyAlignment="1">
      <alignment horizontal="center"/>
    </xf>
    <xf numFmtId="9" fontId="15" fillId="2" borderId="2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29" fillId="6" borderId="1" xfId="1" applyFill="1" applyBorder="1" applyAlignment="1"/>
    <xf numFmtId="0" fontId="4" fillId="6" borderId="1" xfId="0" applyFont="1" applyFill="1" applyBorder="1" applyAlignment="1">
      <alignment horizontal="left"/>
    </xf>
    <xf numFmtId="0" fontId="0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0" fillId="0" borderId="7" xfId="0" applyFont="1" applyBorder="1"/>
    <xf numFmtId="0" fontId="11" fillId="3" borderId="0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10" fillId="0" borderId="1" xfId="0" applyFont="1" applyBorder="1"/>
    <xf numFmtId="0" fontId="18" fillId="5" borderId="12" xfId="0" applyFont="1" applyFill="1" applyBorder="1" applyAlignment="1">
      <alignment horizontal="center" vertical="center" wrapText="1"/>
    </xf>
    <xf numFmtId="0" fontId="18" fillId="5" borderId="22" xfId="0" applyFont="1" applyFill="1" applyBorder="1" applyAlignment="1">
      <alignment horizontal="center" vertical="center" wrapText="1"/>
    </xf>
    <xf numFmtId="0" fontId="10" fillId="0" borderId="13" xfId="0" applyFont="1" applyBorder="1"/>
    <xf numFmtId="0" fontId="8" fillId="0" borderId="12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19" fillId="6" borderId="1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14" fontId="10" fillId="0" borderId="14" xfId="0" applyNumberFormat="1" applyFont="1" applyBorder="1" applyAlignment="1">
      <alignment horizontal="left"/>
    </xf>
    <xf numFmtId="14" fontId="10" fillId="0" borderId="7" xfId="0" applyNumberFormat="1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2" fillId="5" borderId="4" xfId="0" applyFont="1" applyFill="1" applyBorder="1" applyAlignment="1">
      <alignment horizontal="center" vertical="center"/>
    </xf>
    <xf numFmtId="0" fontId="10" fillId="0" borderId="5" xfId="0" applyFont="1" applyBorder="1"/>
    <xf numFmtId="0" fontId="13" fillId="6" borderId="10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0" fillId="0" borderId="11" xfId="0" applyFont="1" applyBorder="1"/>
    <xf numFmtId="0" fontId="8" fillId="0" borderId="12" xfId="0" applyFont="1" applyBorder="1" applyAlignment="1"/>
    <xf numFmtId="0" fontId="8" fillId="0" borderId="22" xfId="0" applyFont="1" applyBorder="1" applyAlignment="1"/>
    <xf numFmtId="0" fontId="10" fillId="0" borderId="13" xfId="0" applyFont="1" applyBorder="1" applyAlignment="1"/>
    <xf numFmtId="0" fontId="24" fillId="6" borderId="14" xfId="0" applyFont="1" applyFill="1" applyBorder="1" applyAlignment="1">
      <alignment horizontal="left" vertical="center"/>
    </xf>
    <xf numFmtId="0" fontId="25" fillId="0" borderId="7" xfId="0" applyFont="1" applyBorder="1"/>
    <xf numFmtId="0" fontId="21" fillId="0" borderId="14" xfId="0" applyFont="1" applyBorder="1" applyAlignment="1">
      <alignment horizontal="left" vertical="center"/>
    </xf>
    <xf numFmtId="0" fontId="8" fillId="0" borderId="1" xfId="0" applyFont="1" applyBorder="1" applyAlignment="1">
      <alignment wrapText="1"/>
    </xf>
    <xf numFmtId="0" fontId="17" fillId="6" borderId="14" xfId="0" applyFont="1" applyFill="1" applyBorder="1" applyAlignment="1">
      <alignment horizontal="left" vertical="center" wrapText="1"/>
    </xf>
    <xf numFmtId="0" fontId="17" fillId="6" borderId="15" xfId="0" applyFont="1" applyFill="1" applyBorder="1" applyAlignment="1">
      <alignment horizontal="left" vertical="center" wrapText="1"/>
    </xf>
    <xf numFmtId="0" fontId="17" fillId="6" borderId="7" xfId="0" applyFont="1" applyFill="1" applyBorder="1" applyAlignment="1">
      <alignment horizontal="left" vertical="center" wrapText="1"/>
    </xf>
    <xf numFmtId="0" fontId="24" fillId="6" borderId="7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/>
    </xf>
    <xf numFmtId="0" fontId="10" fillId="0" borderId="7" xfId="0" applyFont="1" applyBorder="1"/>
    <xf numFmtId="14" fontId="8" fillId="0" borderId="14" xfId="0" applyNumberFormat="1" applyFont="1" applyBorder="1" applyAlignment="1">
      <alignment horizontal="left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1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2133600</xdr:colOff>
      <xdr:row>0</xdr:row>
      <xdr:rowOff>0</xdr:rowOff>
    </xdr:from>
    <xdr:to>
      <xdr:col>7</xdr:col>
      <xdr:colOff>457443</xdr:colOff>
      <xdr:row>2</xdr:row>
      <xdr:rowOff>145466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0"/>
          <a:ext cx="1428993" cy="526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214312</xdr:colOff>
      <xdr:row>0</xdr:row>
      <xdr:rowOff>0</xdr:rowOff>
    </xdr:from>
    <xdr:to>
      <xdr:col>6</xdr:col>
      <xdr:colOff>1643305</xdr:colOff>
      <xdr:row>2</xdr:row>
      <xdr:rowOff>2591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18218" y="0"/>
          <a:ext cx="1428993" cy="52646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</xdr:row>
      <xdr:rowOff>47624</xdr:rowOff>
    </xdr:from>
    <xdr:to>
      <xdr:col>4</xdr:col>
      <xdr:colOff>1119187</xdr:colOff>
      <xdr:row>37</xdr:row>
      <xdr:rowOff>23811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024813" y="7762874"/>
          <a:ext cx="2369343" cy="3214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42</xdr:row>
      <xdr:rowOff>0</xdr:rowOff>
    </xdr:from>
    <xdr:to>
      <xdr:col>4</xdr:col>
      <xdr:colOff>1119187</xdr:colOff>
      <xdr:row>43</xdr:row>
      <xdr:rowOff>47625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024813" y="9405938"/>
          <a:ext cx="2369343" cy="3214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48</xdr:row>
      <xdr:rowOff>0</xdr:rowOff>
    </xdr:from>
    <xdr:to>
      <xdr:col>4</xdr:col>
      <xdr:colOff>1119187</xdr:colOff>
      <xdr:row>49</xdr:row>
      <xdr:rowOff>23811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024813" y="10965656"/>
          <a:ext cx="2369343" cy="3214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52</xdr:row>
      <xdr:rowOff>119063</xdr:rowOff>
    </xdr:from>
    <xdr:to>
      <xdr:col>4</xdr:col>
      <xdr:colOff>1119187</xdr:colOff>
      <xdr:row>54</xdr:row>
      <xdr:rowOff>59531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024813" y="12001501"/>
          <a:ext cx="2369343" cy="3214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964407</xdr:colOff>
      <xdr:row>0</xdr:row>
      <xdr:rowOff>0</xdr:rowOff>
    </xdr:from>
    <xdr:to>
      <xdr:col>7</xdr:col>
      <xdr:colOff>2393400</xdr:colOff>
      <xdr:row>2</xdr:row>
      <xdr:rowOff>2591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938" y="0"/>
          <a:ext cx="1428993" cy="526466"/>
        </a:xfrm>
        <a:prstGeom prst="rect">
          <a:avLst/>
        </a:prstGeom>
      </xdr:spPr>
    </xdr:pic>
    <xdr:clientData/>
  </xdr:twoCellAnchor>
  <xdr:twoCellAnchor>
    <xdr:from>
      <xdr:col>3</xdr:col>
      <xdr:colOff>83344</xdr:colOff>
      <xdr:row>38</xdr:row>
      <xdr:rowOff>23812</xdr:rowOff>
    </xdr:from>
    <xdr:to>
      <xdr:col>6</xdr:col>
      <xdr:colOff>7143</xdr:colOff>
      <xdr:row>38</xdr:row>
      <xdr:rowOff>285750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001000" y="9810750"/>
          <a:ext cx="2519362" cy="2619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41</xdr:row>
      <xdr:rowOff>83344</xdr:rowOff>
    </xdr:from>
    <xdr:to>
      <xdr:col>6</xdr:col>
      <xdr:colOff>9524</xdr:colOff>
      <xdr:row>42</xdr:row>
      <xdr:rowOff>202406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917656" y="10656094"/>
          <a:ext cx="2605087" cy="3214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45</xdr:row>
      <xdr:rowOff>47624</xdr:rowOff>
    </xdr:from>
    <xdr:to>
      <xdr:col>6</xdr:col>
      <xdr:colOff>9524</xdr:colOff>
      <xdr:row>45</xdr:row>
      <xdr:rowOff>369093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917656" y="11751468"/>
          <a:ext cx="2605087" cy="3214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3405186</xdr:colOff>
      <xdr:row>49</xdr:row>
      <xdr:rowOff>119063</xdr:rowOff>
    </xdr:from>
    <xdr:to>
      <xdr:col>4</xdr:col>
      <xdr:colOff>1259680</xdr:colOff>
      <xdr:row>49</xdr:row>
      <xdr:rowOff>392905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905749" y="12037219"/>
          <a:ext cx="2605087" cy="2738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35719</xdr:colOff>
      <xdr:row>52</xdr:row>
      <xdr:rowOff>142875</xdr:rowOff>
    </xdr:from>
    <xdr:to>
      <xdr:col>6</xdr:col>
      <xdr:colOff>7143</xdr:colOff>
      <xdr:row>53</xdr:row>
      <xdr:rowOff>23812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953375" y="14466094"/>
          <a:ext cx="2566987" cy="3214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55</xdr:row>
      <xdr:rowOff>154780</xdr:rowOff>
    </xdr:from>
    <xdr:to>
      <xdr:col>6</xdr:col>
      <xdr:colOff>9524</xdr:colOff>
      <xdr:row>57</xdr:row>
      <xdr:rowOff>11905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7917656" y="15513843"/>
          <a:ext cx="2605087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thadatasolns-my.sharepoint.com/personal/navyalatha_asannagari_thinkartha_com/Documents/Microsoft%20Teams%20Chat%20Files/How%20to%20Use%20this%20Templ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Templ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reedhar@thinkartha.com" TargetMode="External"/><Relationship Id="rId2" Type="http://schemas.openxmlformats.org/officeDocument/2006/relationships/hyperlink" Target="mailto:sreedhar@thinkartha.com" TargetMode="External"/><Relationship Id="rId1" Type="http://schemas.openxmlformats.org/officeDocument/2006/relationships/hyperlink" Target="mailto:omkar.patil@thinkartha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ekhar.parida@thinkarth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3"/>
  <sheetViews>
    <sheetView showGridLines="0" zoomScale="101" zoomScaleNormal="80" workbookViewId="0">
      <selection activeCell="C11" sqref="C11"/>
    </sheetView>
  </sheetViews>
  <sheetFormatPr defaultRowHeight="14.5"/>
  <cols>
    <col min="2" max="2" width="35.26953125" bestFit="1" customWidth="1"/>
    <col min="3" max="3" width="35.7265625" customWidth="1"/>
    <col min="4" max="4" width="20" customWidth="1"/>
    <col min="5" max="5" width="33.7265625" customWidth="1"/>
    <col min="6" max="6" width="37.453125" customWidth="1"/>
  </cols>
  <sheetData>
    <row r="4" spans="2:7">
      <c r="B4" s="4" t="s">
        <v>85</v>
      </c>
      <c r="C4" s="4" t="s">
        <v>141</v>
      </c>
      <c r="D4" s="4" t="s">
        <v>81</v>
      </c>
      <c r="E4" s="103" t="s">
        <v>142</v>
      </c>
      <c r="F4" s="4" t="s">
        <v>100</v>
      </c>
      <c r="G4" s="104">
        <v>10299</v>
      </c>
    </row>
    <row r="5" spans="2:7">
      <c r="B5" s="4" t="s">
        <v>86</v>
      </c>
      <c r="C5" s="4" t="s">
        <v>165</v>
      </c>
      <c r="D5" s="4" t="s">
        <v>82</v>
      </c>
      <c r="E5" s="103" t="s">
        <v>143</v>
      </c>
      <c r="F5" s="4" t="s">
        <v>101</v>
      </c>
      <c r="G5" s="104">
        <v>10271</v>
      </c>
    </row>
    <row r="6" spans="2:7">
      <c r="B6" s="4" t="s">
        <v>87</v>
      </c>
      <c r="C6" s="4" t="s">
        <v>123</v>
      </c>
      <c r="D6" s="4" t="s">
        <v>83</v>
      </c>
      <c r="E6" s="103" t="s">
        <v>124</v>
      </c>
      <c r="F6" s="4" t="s">
        <v>102</v>
      </c>
      <c r="G6" s="4"/>
    </row>
    <row r="7" spans="2:7">
      <c r="B7" s="4" t="s">
        <v>88</v>
      </c>
      <c r="C7" s="4" t="s">
        <v>123</v>
      </c>
      <c r="D7" s="4" t="s">
        <v>84</v>
      </c>
      <c r="E7" s="103" t="s">
        <v>124</v>
      </c>
      <c r="F7" s="4" t="s">
        <v>103</v>
      </c>
      <c r="G7" s="4"/>
    </row>
    <row r="9" spans="2:7">
      <c r="B9" s="9" t="s">
        <v>78</v>
      </c>
    </row>
    <row r="10" spans="2:7">
      <c r="B10" s="1" t="s">
        <v>58</v>
      </c>
      <c r="C10" s="1" t="s">
        <v>167</v>
      </c>
    </row>
    <row r="11" spans="2:7" ht="58">
      <c r="B11" s="1" t="s">
        <v>59</v>
      </c>
      <c r="C11" s="102" t="s">
        <v>163</v>
      </c>
    </row>
    <row r="12" spans="2:7">
      <c r="B12" s="1" t="s">
        <v>89</v>
      </c>
      <c r="C12" s="1" t="s">
        <v>144</v>
      </c>
    </row>
    <row r="13" spans="2:7">
      <c r="B13" s="6" t="s">
        <v>125</v>
      </c>
      <c r="C13" s="1" t="s">
        <v>145</v>
      </c>
    </row>
    <row r="15" spans="2:7">
      <c r="B15" s="7" t="s">
        <v>79</v>
      </c>
      <c r="C15" s="97">
        <v>44743</v>
      </c>
      <c r="D15" s="97">
        <v>44926</v>
      </c>
    </row>
    <row r="16" spans="2:7" ht="15" customHeight="1">
      <c r="B16" s="7" t="s">
        <v>73</v>
      </c>
      <c r="C16" s="8" t="s">
        <v>90</v>
      </c>
      <c r="D16" s="8" t="s">
        <v>91</v>
      </c>
    </row>
    <row r="17" spans="2:6" ht="15" customHeight="1">
      <c r="B17" s="1" t="s">
        <v>98</v>
      </c>
      <c r="C17" s="100">
        <v>44727</v>
      </c>
      <c r="D17" s="100">
        <v>44391</v>
      </c>
    </row>
    <row r="18" spans="2:6" ht="72.5">
      <c r="B18" s="1" t="s">
        <v>120</v>
      </c>
      <c r="C18" s="100">
        <v>44562</v>
      </c>
      <c r="D18" s="100">
        <v>44575</v>
      </c>
      <c r="E18" s="99" t="s">
        <v>99</v>
      </c>
    </row>
    <row r="19" spans="2:6">
      <c r="B19" s="1" t="s">
        <v>74</v>
      </c>
      <c r="C19" s="100">
        <v>44576</v>
      </c>
      <c r="D19" s="100">
        <v>44591</v>
      </c>
      <c r="E19" s="8" t="s">
        <v>97</v>
      </c>
    </row>
    <row r="20" spans="2:6">
      <c r="B20" s="6" t="s">
        <v>105</v>
      </c>
      <c r="C20" s="101"/>
      <c r="D20" s="101"/>
      <c r="E20" s="77" t="str">
        <f>'Mid-Year Performance review'!H49</f>
        <v>Exceeds Expectations</v>
      </c>
    </row>
    <row r="21" spans="2:6">
      <c r="B21" s="6" t="s">
        <v>96</v>
      </c>
      <c r="C21" s="101"/>
      <c r="D21" s="101"/>
      <c r="E21" s="77" t="e">
        <f>'Mid-Year Performance review'!L49</f>
        <v>#N/A</v>
      </c>
    </row>
    <row r="22" spans="2:6">
      <c r="B22" s="6"/>
      <c r="C22" s="101"/>
      <c r="D22" s="101"/>
      <c r="E22" s="77"/>
    </row>
    <row r="23" spans="2:6">
      <c r="B23" s="89"/>
      <c r="C23" s="5"/>
      <c r="E23" s="42"/>
    </row>
    <row r="24" spans="2:6">
      <c r="B24" s="89"/>
      <c r="C24" s="5"/>
      <c r="E24" s="42"/>
    </row>
    <row r="25" spans="2:6">
      <c r="B25" s="7" t="s">
        <v>121</v>
      </c>
      <c r="C25" s="97">
        <v>44562</v>
      </c>
      <c r="D25" s="97">
        <v>45107</v>
      </c>
    </row>
    <row r="26" spans="2:6">
      <c r="B26" s="7" t="s">
        <v>75</v>
      </c>
      <c r="C26" s="8" t="s">
        <v>90</v>
      </c>
      <c r="D26" s="8" t="s">
        <v>91</v>
      </c>
      <c r="E26" s="8" t="s">
        <v>97</v>
      </c>
    </row>
    <row r="27" spans="2:6">
      <c r="B27" s="1" t="s">
        <v>98</v>
      </c>
      <c r="C27" s="100">
        <v>44562</v>
      </c>
      <c r="D27" s="100">
        <v>44575</v>
      </c>
      <c r="E27" s="8"/>
    </row>
    <row r="28" spans="2:6" ht="58">
      <c r="B28" s="1" t="s">
        <v>120</v>
      </c>
      <c r="C28" s="100">
        <v>44743</v>
      </c>
      <c r="D28" s="100">
        <v>44756</v>
      </c>
      <c r="E28" s="1" t="str">
        <f>'Year-End Performance review'!H34</f>
        <v>Meets Expectations</v>
      </c>
      <c r="F28" s="99" t="s">
        <v>99</v>
      </c>
    </row>
    <row r="29" spans="2:6">
      <c r="B29" s="1" t="s">
        <v>74</v>
      </c>
      <c r="C29" s="100">
        <v>44757</v>
      </c>
      <c r="D29" s="100">
        <v>44764</v>
      </c>
      <c r="E29" s="1" t="e">
        <f>'Year-End Performance review'!K34</f>
        <v>#N/A</v>
      </c>
    </row>
    <row r="30" spans="2:6">
      <c r="B30" s="6" t="s">
        <v>76</v>
      </c>
      <c r="C30" s="100">
        <v>44765</v>
      </c>
      <c r="D30" s="100">
        <v>44772</v>
      </c>
      <c r="E30" s="1"/>
    </row>
    <row r="31" spans="2:6">
      <c r="B31" s="6" t="s">
        <v>77</v>
      </c>
      <c r="C31" s="100">
        <v>44774</v>
      </c>
      <c r="D31" s="100">
        <v>44780</v>
      </c>
      <c r="E31" s="1"/>
    </row>
    <row r="32" spans="2:6" ht="29">
      <c r="B32" s="102" t="s">
        <v>122</v>
      </c>
      <c r="C32" s="100">
        <v>44781</v>
      </c>
      <c r="D32" s="100">
        <v>44788</v>
      </c>
      <c r="E32" s="1"/>
    </row>
    <row r="33" spans="2:4">
      <c r="B33" s="6" t="s">
        <v>106</v>
      </c>
      <c r="C33" s="1"/>
      <c r="D33" s="1"/>
    </row>
  </sheetData>
  <hyperlinks>
    <hyperlink ref="E4" r:id="rId1"/>
    <hyperlink ref="E6" r:id="rId2"/>
    <hyperlink ref="E7" r:id="rId3"/>
    <hyperlink ref="E5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GridLines="0" topLeftCell="E13" zoomScale="90" zoomScaleNormal="90" workbookViewId="0">
      <selection activeCell="H33" sqref="H33"/>
    </sheetView>
  </sheetViews>
  <sheetFormatPr defaultRowHeight="14.5"/>
  <cols>
    <col min="1" max="1" width="8.81640625" bestFit="1" customWidth="1"/>
    <col min="2" max="2" width="48.7265625" customWidth="1"/>
    <col min="3" max="3" width="62.7265625" bestFit="1" customWidth="1"/>
    <col min="4" max="4" width="20.1796875" customWidth="1"/>
    <col min="5" max="5" width="24.90625" customWidth="1"/>
    <col min="6" max="6" width="24.1796875" customWidth="1"/>
    <col min="7" max="7" width="25.1796875" customWidth="1"/>
    <col min="8" max="8" width="55" customWidth="1"/>
    <col min="9" max="9" width="5.81640625" customWidth="1"/>
    <col min="10" max="10" width="24.7265625" customWidth="1"/>
    <col min="11" max="11" width="18.26953125" customWidth="1"/>
    <col min="12" max="12" width="43.453125" customWidth="1"/>
  </cols>
  <sheetData>
    <row r="1" spans="1:1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26">
      <c r="A2" s="3"/>
      <c r="B2" s="15" t="s">
        <v>29</v>
      </c>
      <c r="C2" s="94" t="s">
        <v>146</v>
      </c>
      <c r="D2" s="3"/>
      <c r="E2" s="3"/>
      <c r="F2" s="11"/>
      <c r="G2" s="11"/>
      <c r="H2" s="11"/>
      <c r="I2" s="11"/>
      <c r="J2" s="11"/>
      <c r="K2" s="11"/>
      <c r="L2" s="11"/>
    </row>
    <row r="3" spans="1:12">
      <c r="A3" s="3"/>
      <c r="B3" s="11"/>
      <c r="C3" s="12"/>
      <c r="D3" s="3"/>
      <c r="E3" s="3"/>
      <c r="F3" s="11"/>
      <c r="G3" s="11"/>
      <c r="H3" s="11"/>
      <c r="I3" s="11"/>
      <c r="J3" s="11"/>
      <c r="K3" s="11"/>
      <c r="L3" s="11"/>
    </row>
    <row r="4" spans="1:12" ht="18.5">
      <c r="A4" s="3"/>
      <c r="B4" s="16" t="s">
        <v>16</v>
      </c>
      <c r="C4" s="12"/>
      <c r="D4" s="3"/>
      <c r="E4" s="3"/>
      <c r="F4" s="11"/>
      <c r="G4" s="11"/>
      <c r="H4" s="11"/>
      <c r="I4" s="11"/>
      <c r="J4" s="11"/>
      <c r="K4" s="11"/>
      <c r="L4" s="11"/>
    </row>
    <row r="5" spans="1:12">
      <c r="A5" s="3"/>
      <c r="B5" s="40" t="s">
        <v>17</v>
      </c>
      <c r="C5" s="12"/>
      <c r="D5" s="3"/>
      <c r="E5" s="3"/>
      <c r="F5" s="11"/>
      <c r="G5" s="11"/>
      <c r="H5" s="11"/>
      <c r="I5" s="11"/>
      <c r="J5" s="11"/>
      <c r="K5" s="11"/>
      <c r="L5" s="11"/>
    </row>
    <row r="6" spans="1:12">
      <c r="A6" s="3"/>
      <c r="B6" s="12"/>
      <c r="C6" s="12"/>
      <c r="D6" s="3"/>
      <c r="E6" s="3"/>
      <c r="F6" s="11"/>
      <c r="G6" s="11"/>
      <c r="H6" s="11"/>
      <c r="I6" s="11"/>
      <c r="J6" s="11"/>
      <c r="K6" s="11"/>
      <c r="L6" s="11"/>
    </row>
    <row r="7" spans="1:12" ht="18.5">
      <c r="A7" s="3"/>
      <c r="B7" s="16" t="s">
        <v>18</v>
      </c>
      <c r="C7" s="12"/>
      <c r="D7" s="3"/>
      <c r="E7" s="3"/>
      <c r="F7" s="11"/>
      <c r="G7" s="11"/>
      <c r="H7" s="11"/>
      <c r="I7" s="11"/>
      <c r="J7" s="11"/>
      <c r="K7" s="11"/>
      <c r="L7" s="11"/>
    </row>
    <row r="8" spans="1:12">
      <c r="A8" s="3"/>
      <c r="B8" s="51">
        <v>5</v>
      </c>
      <c r="C8" s="52" t="s">
        <v>19</v>
      </c>
      <c r="D8" s="40" t="s">
        <v>24</v>
      </c>
      <c r="E8" s="40"/>
      <c r="F8" s="11"/>
      <c r="G8" s="11"/>
      <c r="H8" s="11"/>
      <c r="I8" s="11"/>
      <c r="J8" s="11"/>
      <c r="K8" s="11"/>
      <c r="L8" s="11"/>
    </row>
    <row r="9" spans="1:12">
      <c r="A9" s="3"/>
      <c r="B9" s="51">
        <v>4</v>
      </c>
      <c r="C9" s="52" t="s">
        <v>20</v>
      </c>
      <c r="D9" s="40" t="s">
        <v>25</v>
      </c>
      <c r="E9" s="40"/>
      <c r="F9" s="11"/>
      <c r="G9" s="11"/>
      <c r="H9" s="11"/>
      <c r="I9" s="11"/>
      <c r="J9" s="11"/>
      <c r="K9" s="11"/>
      <c r="L9" s="11"/>
    </row>
    <row r="10" spans="1:12">
      <c r="A10" s="3"/>
      <c r="B10" s="51">
        <v>3</v>
      </c>
      <c r="C10" s="52" t="s">
        <v>21</v>
      </c>
      <c r="D10" s="40" t="s">
        <v>26</v>
      </c>
      <c r="E10" s="40"/>
      <c r="F10" s="11"/>
      <c r="G10" s="11"/>
      <c r="H10" s="11"/>
      <c r="I10" s="11"/>
      <c r="J10" s="11"/>
      <c r="K10" s="11"/>
      <c r="L10" s="11"/>
    </row>
    <row r="11" spans="1:12">
      <c r="A11" s="3"/>
      <c r="B11" s="51">
        <v>2</v>
      </c>
      <c r="C11" s="52" t="s">
        <v>22</v>
      </c>
      <c r="D11" s="40" t="s">
        <v>27</v>
      </c>
      <c r="E11" s="40"/>
      <c r="F11" s="11"/>
      <c r="G11" s="11"/>
      <c r="H11" s="11"/>
      <c r="I11" s="11"/>
      <c r="J11" s="11"/>
      <c r="K11" s="11"/>
      <c r="L11" s="11"/>
    </row>
    <row r="12" spans="1:12">
      <c r="A12" s="3"/>
      <c r="B12" s="51">
        <v>1</v>
      </c>
      <c r="C12" s="52" t="s">
        <v>23</v>
      </c>
      <c r="D12" s="40" t="s">
        <v>28</v>
      </c>
      <c r="E12" s="40"/>
      <c r="F12" s="11"/>
      <c r="G12" s="11"/>
      <c r="H12" s="11"/>
      <c r="I12" s="11"/>
      <c r="J12" s="11"/>
      <c r="K12" s="11"/>
      <c r="L12" s="11"/>
    </row>
    <row r="13" spans="1:12">
      <c r="A13" s="3"/>
      <c r="B13" s="38"/>
      <c r="C13" s="39"/>
      <c r="D13" s="40"/>
      <c r="E13" s="40"/>
      <c r="F13" s="11"/>
      <c r="G13" s="11"/>
      <c r="H13" s="11"/>
      <c r="I13" s="11"/>
      <c r="J13" s="11"/>
      <c r="K13" s="11"/>
      <c r="L13" s="11"/>
    </row>
    <row r="14" spans="1:12" ht="15.5">
      <c r="A14" s="3"/>
      <c r="B14" s="64" t="s">
        <v>30</v>
      </c>
      <c r="C14" s="65" t="str">
        <f>'Appraisal Details'!C4</f>
        <v>omkar Sudhir Patil</v>
      </c>
      <c r="D14" s="64" t="s">
        <v>35</v>
      </c>
      <c r="E14" s="67" t="str">
        <f>'Appraisal Details'!C5</f>
        <v>Vinod Kumar, Subhransu Sekhar Parida</v>
      </c>
      <c r="F14" s="69" t="s">
        <v>33</v>
      </c>
      <c r="G14" s="69" t="str">
        <f>'Appraisal Details'!C6</f>
        <v>Sreedhar Bezawada</v>
      </c>
      <c r="I14" s="11"/>
      <c r="J14" s="11"/>
      <c r="K14" s="11"/>
      <c r="L14" s="11"/>
    </row>
    <row r="15" spans="1:12" ht="15.5">
      <c r="A15" s="3"/>
      <c r="B15" s="66" t="s">
        <v>31</v>
      </c>
      <c r="C15" s="62"/>
      <c r="D15" s="70" t="s">
        <v>104</v>
      </c>
      <c r="E15" s="96"/>
      <c r="F15" s="69" t="s">
        <v>37</v>
      </c>
      <c r="G15" s="69" t="str">
        <f>'Appraisal Details'!C7</f>
        <v>Sreedhar Bezawada</v>
      </c>
      <c r="I15" s="11"/>
      <c r="J15" s="11"/>
      <c r="K15" s="11"/>
      <c r="L15" s="11"/>
    </row>
    <row r="16" spans="1:12" ht="15.5">
      <c r="A16" s="3"/>
      <c r="B16" s="64" t="s">
        <v>32</v>
      </c>
      <c r="C16" s="65" t="str">
        <f>'Appraisal Details'!C13</f>
        <v xml:space="preserve">Associate Software Engineer </v>
      </c>
      <c r="D16" s="67" t="s">
        <v>34</v>
      </c>
      <c r="E16" s="68"/>
      <c r="F16" s="72"/>
      <c r="G16" s="72"/>
      <c r="H16" s="11"/>
      <c r="I16" s="11"/>
      <c r="J16" s="11"/>
      <c r="K16" s="11"/>
      <c r="L16" s="11"/>
    </row>
    <row r="17" spans="1:12">
      <c r="A17" s="3"/>
      <c r="B17" s="12"/>
      <c r="C17" s="12"/>
      <c r="D17" s="3"/>
      <c r="E17" s="3"/>
      <c r="F17" s="11"/>
      <c r="G17" s="11"/>
      <c r="H17" s="11"/>
      <c r="I17" s="11"/>
      <c r="J17" s="11"/>
      <c r="K17" s="11"/>
      <c r="L17" s="11"/>
    </row>
    <row r="18" spans="1:1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ht="18.5">
      <c r="A19" s="44" t="s">
        <v>0</v>
      </c>
      <c r="B19" s="44" t="s">
        <v>1</v>
      </c>
      <c r="C19" s="44" t="s">
        <v>2</v>
      </c>
      <c r="D19" s="45" t="s">
        <v>95</v>
      </c>
      <c r="E19" s="45" t="s">
        <v>56</v>
      </c>
      <c r="F19" s="122" t="s">
        <v>3</v>
      </c>
      <c r="G19" s="122"/>
      <c r="H19" s="123"/>
      <c r="I19" s="11"/>
      <c r="J19" s="124" t="s">
        <v>36</v>
      </c>
      <c r="K19" s="125"/>
      <c r="L19" s="126"/>
    </row>
    <row r="20" spans="1:12" ht="18.5">
      <c r="A20" s="43"/>
      <c r="B20" s="43" t="s">
        <v>60</v>
      </c>
      <c r="C20" s="43"/>
      <c r="D20" s="98">
        <v>0.6</v>
      </c>
      <c r="E20" s="43"/>
      <c r="F20" s="18" t="s">
        <v>92</v>
      </c>
      <c r="G20" s="10" t="s">
        <v>55</v>
      </c>
      <c r="H20" s="19" t="s">
        <v>4</v>
      </c>
      <c r="I20" s="11"/>
      <c r="J20" s="20" t="s">
        <v>92</v>
      </c>
      <c r="K20" s="2" t="s">
        <v>55</v>
      </c>
      <c r="L20" s="20" t="s">
        <v>4</v>
      </c>
    </row>
    <row r="21" spans="1:12" ht="32.25" customHeight="1">
      <c r="A21" s="21" t="s">
        <v>67</v>
      </c>
      <c r="B21" s="22" t="s">
        <v>118</v>
      </c>
      <c r="C21" s="22" t="s">
        <v>112</v>
      </c>
      <c r="D21" s="74">
        <v>0.15</v>
      </c>
      <c r="E21" s="95">
        <v>1</v>
      </c>
      <c r="F21" s="56" t="s">
        <v>130</v>
      </c>
      <c r="G21" s="46">
        <v>4</v>
      </c>
      <c r="H21" s="105" t="s">
        <v>147</v>
      </c>
      <c r="I21" s="11"/>
      <c r="J21" s="56"/>
      <c r="K21" s="48"/>
      <c r="L21" s="25"/>
    </row>
    <row r="22" spans="1:12" ht="30.75" customHeight="1">
      <c r="A22" s="21" t="s">
        <v>68</v>
      </c>
      <c r="B22" s="26" t="s">
        <v>109</v>
      </c>
      <c r="C22" s="27" t="s">
        <v>111</v>
      </c>
      <c r="D22" s="74">
        <v>0.15</v>
      </c>
      <c r="E22" s="23">
        <v>0</v>
      </c>
      <c r="F22" s="56" t="s">
        <v>130</v>
      </c>
      <c r="G22" s="46">
        <v>5</v>
      </c>
      <c r="H22" s="105" t="s">
        <v>131</v>
      </c>
      <c r="I22" s="11"/>
      <c r="J22" s="56"/>
      <c r="K22" s="48"/>
      <c r="L22" s="25"/>
    </row>
    <row r="23" spans="1:12" ht="29">
      <c r="A23" s="21" t="s">
        <v>69</v>
      </c>
      <c r="B23" s="26" t="s">
        <v>108</v>
      </c>
      <c r="C23" s="28" t="s">
        <v>135</v>
      </c>
      <c r="D23" s="74">
        <v>0.1</v>
      </c>
      <c r="E23" s="23">
        <v>1</v>
      </c>
      <c r="F23" s="56" t="s">
        <v>130</v>
      </c>
      <c r="G23" s="46">
        <v>4</v>
      </c>
      <c r="H23" s="105" t="s">
        <v>148</v>
      </c>
      <c r="I23" s="11"/>
      <c r="J23" s="56"/>
      <c r="K23" s="48"/>
      <c r="L23" s="25"/>
    </row>
    <row r="24" spans="1:12" ht="29">
      <c r="A24" s="21" t="s">
        <v>70</v>
      </c>
      <c r="B24" s="26" t="s">
        <v>117</v>
      </c>
      <c r="C24" s="28" t="s">
        <v>114</v>
      </c>
      <c r="D24" s="74">
        <v>0.1</v>
      </c>
      <c r="E24" s="95">
        <v>0.1</v>
      </c>
      <c r="F24" s="56" t="s">
        <v>130</v>
      </c>
      <c r="G24" s="46">
        <v>5</v>
      </c>
      <c r="H24" s="105" t="s">
        <v>149</v>
      </c>
      <c r="I24" s="11"/>
      <c r="J24" s="56"/>
      <c r="K24" s="48"/>
      <c r="L24" s="25"/>
    </row>
    <row r="25" spans="1:12" ht="18.5">
      <c r="A25" s="21" t="s">
        <v>71</v>
      </c>
      <c r="B25" s="26" t="s">
        <v>115</v>
      </c>
      <c r="C25" s="28" t="s">
        <v>116</v>
      </c>
      <c r="D25" s="74">
        <v>0.1</v>
      </c>
      <c r="E25" s="95">
        <v>1</v>
      </c>
      <c r="F25" s="56" t="s">
        <v>130</v>
      </c>
      <c r="G25" s="46">
        <v>4</v>
      </c>
      <c r="H25" s="105" t="s">
        <v>150</v>
      </c>
      <c r="I25" s="11"/>
      <c r="J25" s="56"/>
      <c r="K25" s="48"/>
      <c r="L25" s="25"/>
    </row>
    <row r="26" spans="1:12" ht="15.75" hidden="1" customHeight="1" thickBot="1">
      <c r="A26" s="21" t="s">
        <v>72</v>
      </c>
      <c r="B26" s="26"/>
      <c r="C26" s="28"/>
      <c r="D26" s="27"/>
      <c r="E26" s="23"/>
      <c r="F26" s="14"/>
      <c r="G26" s="47"/>
      <c r="H26" s="13"/>
      <c r="I26" s="11"/>
      <c r="J26" s="80"/>
      <c r="K26" s="48">
        <v>3</v>
      </c>
      <c r="L26" s="25"/>
    </row>
    <row r="27" spans="1:12" ht="18.5">
      <c r="A27" s="17"/>
      <c r="B27" s="17" t="s">
        <v>61</v>
      </c>
      <c r="C27" s="17"/>
      <c r="D27" s="53">
        <v>0.25</v>
      </c>
      <c r="E27" s="17"/>
      <c r="F27" s="79"/>
      <c r="G27" s="17"/>
      <c r="H27" s="17"/>
      <c r="I27" s="11"/>
      <c r="J27" s="81"/>
      <c r="K27" s="17"/>
      <c r="L27" s="17"/>
    </row>
    <row r="28" spans="1:12" ht="32.25" customHeight="1">
      <c r="A28" s="21" t="s">
        <v>66</v>
      </c>
      <c r="B28" s="30" t="s">
        <v>128</v>
      </c>
      <c r="C28" s="26" t="s">
        <v>129</v>
      </c>
      <c r="D28" s="74">
        <v>0.05</v>
      </c>
      <c r="E28" s="29">
        <v>2</v>
      </c>
      <c r="F28" s="56" t="s">
        <v>130</v>
      </c>
      <c r="G28" s="46">
        <v>1</v>
      </c>
      <c r="H28" s="105" t="s">
        <v>168</v>
      </c>
      <c r="I28" s="11"/>
      <c r="J28" s="56"/>
      <c r="K28" s="48"/>
      <c r="L28" s="25"/>
    </row>
    <row r="29" spans="1:12" ht="29">
      <c r="A29" s="21" t="s">
        <v>65</v>
      </c>
      <c r="B29" s="22" t="s">
        <v>110</v>
      </c>
      <c r="C29" s="26" t="s">
        <v>127</v>
      </c>
      <c r="D29" s="74">
        <v>0.05</v>
      </c>
      <c r="E29" s="29">
        <v>2</v>
      </c>
      <c r="F29" s="56" t="s">
        <v>133</v>
      </c>
      <c r="G29" s="46">
        <v>2</v>
      </c>
      <c r="H29" s="13" t="s">
        <v>132</v>
      </c>
      <c r="I29" s="11"/>
      <c r="J29" s="56"/>
      <c r="K29" s="48"/>
      <c r="L29" s="25"/>
    </row>
    <row r="30" spans="1:12" ht="29">
      <c r="A30" s="21" t="s">
        <v>80</v>
      </c>
      <c r="B30" s="22" t="s">
        <v>151</v>
      </c>
      <c r="C30" s="26" t="s">
        <v>152</v>
      </c>
      <c r="D30" s="74">
        <v>0.15</v>
      </c>
      <c r="E30" s="29">
        <v>100</v>
      </c>
      <c r="F30" s="56" t="s">
        <v>153</v>
      </c>
      <c r="G30" s="46">
        <v>5</v>
      </c>
      <c r="H30" s="105" t="s">
        <v>154</v>
      </c>
      <c r="I30" s="11"/>
      <c r="J30" s="56"/>
      <c r="K30" s="48"/>
      <c r="L30" s="25"/>
    </row>
    <row r="31" spans="1:12" ht="18.5">
      <c r="A31" s="17"/>
      <c r="B31" s="17" t="s">
        <v>119</v>
      </c>
      <c r="C31" s="17"/>
      <c r="D31" s="53">
        <v>0.15</v>
      </c>
      <c r="E31" s="17"/>
      <c r="F31" s="79"/>
      <c r="G31" s="17"/>
      <c r="H31" s="17"/>
      <c r="I31" s="11"/>
      <c r="J31" s="81"/>
      <c r="K31" s="17"/>
      <c r="L31" s="17"/>
    </row>
    <row r="32" spans="1:12" ht="43.5">
      <c r="A32" s="21" t="s">
        <v>63</v>
      </c>
      <c r="B32" s="22" t="s">
        <v>126</v>
      </c>
      <c r="C32" s="26" t="s">
        <v>155</v>
      </c>
      <c r="D32" s="74">
        <v>0.1</v>
      </c>
      <c r="E32" s="23">
        <v>2</v>
      </c>
      <c r="F32" s="56" t="s">
        <v>130</v>
      </c>
      <c r="G32" s="46">
        <v>4</v>
      </c>
      <c r="H32" s="105" t="s">
        <v>169</v>
      </c>
      <c r="I32" s="11"/>
      <c r="J32" s="56"/>
      <c r="K32" s="48"/>
      <c r="L32" s="25"/>
    </row>
    <row r="33" spans="1:12" ht="43.5">
      <c r="A33" s="21" t="s">
        <v>64</v>
      </c>
      <c r="B33" s="26" t="s">
        <v>113</v>
      </c>
      <c r="C33" s="26" t="s">
        <v>107</v>
      </c>
      <c r="D33" s="74">
        <v>0.05</v>
      </c>
      <c r="E33" s="95">
        <v>1</v>
      </c>
      <c r="F33" s="56" t="s">
        <v>130</v>
      </c>
      <c r="G33" s="46">
        <v>3</v>
      </c>
      <c r="H33" s="105" t="s">
        <v>134</v>
      </c>
      <c r="I33" s="11"/>
      <c r="J33" s="56"/>
      <c r="K33" s="48"/>
      <c r="L33" s="25"/>
    </row>
    <row r="34" spans="1:1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ht="23.5">
      <c r="A36" s="11"/>
      <c r="B36" s="11"/>
      <c r="C36" s="31" t="s">
        <v>5</v>
      </c>
      <c r="D36" s="11"/>
      <c r="E36" s="11"/>
      <c r="F36" s="111" t="s">
        <v>6</v>
      </c>
      <c r="G36" s="112"/>
      <c r="H36" s="113"/>
      <c r="I36" s="11"/>
      <c r="J36" s="116" t="s">
        <v>6</v>
      </c>
      <c r="K36" s="117"/>
      <c r="L36" s="113"/>
    </row>
    <row r="37" spans="1:12" ht="27" customHeight="1">
      <c r="A37" s="11"/>
      <c r="B37" s="11"/>
      <c r="C37" s="41" t="s">
        <v>7</v>
      </c>
      <c r="D37" s="11"/>
      <c r="E37" s="11"/>
      <c r="F37" s="127" t="s">
        <v>158</v>
      </c>
      <c r="G37" s="128"/>
      <c r="H37" s="129"/>
      <c r="I37" s="11"/>
      <c r="J37" s="114"/>
      <c r="K37" s="115"/>
      <c r="L37" s="113"/>
    </row>
    <row r="38" spans="1:12" ht="28.5" customHeight="1">
      <c r="A38" s="11"/>
      <c r="B38" s="11"/>
      <c r="C38" s="41" t="s">
        <v>8</v>
      </c>
      <c r="D38" s="11"/>
      <c r="E38" s="11"/>
      <c r="F38" s="114" t="s">
        <v>157</v>
      </c>
      <c r="G38" s="115"/>
      <c r="H38" s="113"/>
      <c r="I38" s="11"/>
      <c r="J38" s="114"/>
      <c r="K38" s="115"/>
      <c r="L38" s="113"/>
    </row>
    <row r="39" spans="1:12">
      <c r="A39" s="11"/>
      <c r="B39" s="11"/>
      <c r="C39" s="13"/>
      <c r="D39" s="11"/>
      <c r="E39" s="11"/>
      <c r="F39" s="11"/>
      <c r="G39" s="11"/>
      <c r="H39" s="11"/>
      <c r="I39" s="11"/>
      <c r="J39" s="11"/>
      <c r="K39" s="11"/>
      <c r="L39" s="11"/>
    </row>
    <row r="40" spans="1:12">
      <c r="A40" s="11"/>
      <c r="B40" s="11"/>
      <c r="C40" s="13"/>
      <c r="D40" s="11"/>
      <c r="E40" s="11"/>
      <c r="F40" s="11"/>
      <c r="G40" s="11"/>
      <c r="H40" s="11"/>
      <c r="I40" s="11"/>
      <c r="J40" s="11"/>
      <c r="K40" s="11"/>
      <c r="L40" s="11"/>
    </row>
    <row r="41" spans="1:12" ht="23.5">
      <c r="A41" s="11"/>
      <c r="B41" s="11"/>
      <c r="C41" s="31" t="s">
        <v>9</v>
      </c>
      <c r="D41" s="11"/>
      <c r="E41" s="11"/>
      <c r="F41" s="111" t="s">
        <v>6</v>
      </c>
      <c r="G41" s="112"/>
      <c r="H41" s="113"/>
      <c r="I41" s="11"/>
      <c r="J41" s="116" t="s">
        <v>6</v>
      </c>
      <c r="K41" s="117"/>
      <c r="L41" s="113"/>
    </row>
    <row r="42" spans="1:12" ht="24" customHeight="1">
      <c r="A42" s="11"/>
      <c r="B42" s="11"/>
      <c r="C42" s="41" t="s">
        <v>10</v>
      </c>
      <c r="D42" s="11"/>
      <c r="E42" s="11"/>
      <c r="F42" s="114" t="s">
        <v>136</v>
      </c>
      <c r="G42" s="115"/>
      <c r="H42" s="113"/>
      <c r="I42" s="11"/>
      <c r="J42" s="114"/>
      <c r="K42" s="115"/>
      <c r="L42" s="113"/>
    </row>
    <row r="43" spans="1:12" ht="21.75" customHeight="1">
      <c r="A43" s="11"/>
      <c r="B43" s="11"/>
      <c r="C43" s="41" t="s">
        <v>11</v>
      </c>
      <c r="D43" s="11"/>
      <c r="E43" s="11"/>
      <c r="F43" s="114" t="s">
        <v>159</v>
      </c>
      <c r="G43" s="115"/>
      <c r="H43" s="113"/>
      <c r="I43" s="11"/>
      <c r="J43" s="114"/>
      <c r="K43" s="115"/>
      <c r="L43" s="113"/>
    </row>
    <row r="44" spans="1:12" ht="20.25" customHeight="1">
      <c r="A44" s="11"/>
      <c r="B44" s="11"/>
      <c r="C44" s="41" t="s">
        <v>12</v>
      </c>
      <c r="D44" s="11"/>
      <c r="E44" s="11"/>
      <c r="F44" s="114" t="s">
        <v>137</v>
      </c>
      <c r="G44" s="115"/>
      <c r="H44" s="113"/>
      <c r="I44" s="11"/>
      <c r="J44" s="114"/>
      <c r="K44" s="115"/>
      <c r="L44" s="113"/>
    </row>
    <row r="45" spans="1:12">
      <c r="A45" s="11"/>
      <c r="B45" s="11"/>
      <c r="C45" s="13"/>
      <c r="D45" s="11"/>
      <c r="E45" s="11"/>
      <c r="F45" s="11"/>
      <c r="G45" s="11"/>
      <c r="H45" s="11"/>
      <c r="I45" s="11"/>
      <c r="J45" s="11"/>
      <c r="K45" s="11"/>
      <c r="L45" s="11"/>
    </row>
    <row r="46" spans="1:12" ht="23.5">
      <c r="A46" s="11"/>
      <c r="B46" s="11"/>
      <c r="C46" s="31" t="s">
        <v>13</v>
      </c>
      <c r="D46" s="11"/>
      <c r="E46" s="11"/>
      <c r="F46" s="111" t="s">
        <v>6</v>
      </c>
      <c r="G46" s="112"/>
      <c r="H46" s="113"/>
      <c r="I46" s="11"/>
      <c r="J46" s="116" t="s">
        <v>6</v>
      </c>
      <c r="K46" s="117"/>
      <c r="L46" s="113"/>
    </row>
    <row r="47" spans="1:12" ht="27" customHeight="1">
      <c r="A47" s="11"/>
      <c r="B47" s="11"/>
      <c r="C47" s="41" t="s">
        <v>14</v>
      </c>
      <c r="D47" s="11"/>
      <c r="E47" s="11"/>
      <c r="F47" s="114" t="s">
        <v>160</v>
      </c>
      <c r="G47" s="115"/>
      <c r="H47" s="113"/>
      <c r="I47" s="11"/>
      <c r="J47" s="114"/>
      <c r="K47" s="115"/>
      <c r="L47" s="113"/>
    </row>
    <row r="48" spans="1:12">
      <c r="A48" s="11"/>
      <c r="B48" s="11"/>
      <c r="C48" s="13"/>
      <c r="D48" s="11"/>
      <c r="E48" s="11"/>
      <c r="F48" s="11"/>
      <c r="G48" s="11"/>
      <c r="H48" s="11"/>
      <c r="I48" s="11"/>
      <c r="J48" s="11"/>
      <c r="K48" s="11"/>
      <c r="L48" s="11"/>
    </row>
    <row r="49" spans="1:12" ht="23.5">
      <c r="A49" s="11"/>
      <c r="B49" s="11"/>
      <c r="C49" s="31" t="s">
        <v>15</v>
      </c>
      <c r="D49" s="11"/>
      <c r="E49" s="11"/>
      <c r="F49" s="32"/>
      <c r="G49" s="32">
        <f>((D21*G21)+(D22*G22)+(D23*G23)+(D24*G24)+(D25*G25)+(D28*G28)+(D29*G29)+(D30*G30)++(D32*G32)++(D33*G33))</f>
        <v>4.0999999999999996</v>
      </c>
      <c r="H49" s="33" t="str">
        <f>VLOOKUP(G50,B8:C12,2,FALSE)</f>
        <v>Exceeds Expectations</v>
      </c>
      <c r="I49" s="11"/>
      <c r="J49" s="75"/>
      <c r="K49" s="78">
        <f>((D21*K21)+(D22*K22)+(D23*K23)+(D24*K24)+(D25*K5)+(D28*K28)+(D29*K29)+(D30*K30)++(D32*K32)++(D33*K33))</f>
        <v>0</v>
      </c>
      <c r="L49" s="34" t="e">
        <f>VLOOKUP(K50,B8:C12,2,FALSE)</f>
        <v>#N/A</v>
      </c>
    </row>
    <row r="50" spans="1:12" ht="18.5">
      <c r="A50" s="11"/>
      <c r="B50" s="11"/>
      <c r="C50" s="13"/>
      <c r="D50" s="11"/>
      <c r="E50" s="11"/>
      <c r="F50" s="85" t="s">
        <v>94</v>
      </c>
      <c r="G50" s="86">
        <f>ROUND(G49,0)</f>
        <v>4</v>
      </c>
      <c r="H50" s="11"/>
      <c r="I50" s="11"/>
      <c r="J50" s="90" t="s">
        <v>94</v>
      </c>
      <c r="K50" s="91">
        <f>ROUND(K49,0)</f>
        <v>0</v>
      </c>
      <c r="L50" s="11"/>
    </row>
    <row r="51" spans="1:12">
      <c r="A51" s="11"/>
      <c r="B51" s="11"/>
      <c r="C51" s="13"/>
      <c r="D51" s="11"/>
      <c r="E51" s="11"/>
      <c r="F51" s="11"/>
      <c r="G51" s="11"/>
      <c r="H51" s="11"/>
      <c r="I51" s="11"/>
      <c r="J51" s="11"/>
      <c r="K51" s="11"/>
      <c r="L51" s="11"/>
    </row>
    <row r="52" spans="1:12">
      <c r="A52" s="11"/>
      <c r="B52" s="11"/>
      <c r="C52" s="109" t="s">
        <v>38</v>
      </c>
      <c r="D52" s="11"/>
      <c r="E52" s="11"/>
      <c r="F52" s="35" t="s">
        <v>39</v>
      </c>
      <c r="G52" s="35"/>
      <c r="H52" s="120" t="s">
        <v>156</v>
      </c>
      <c r="I52" s="11"/>
      <c r="J52" s="35" t="s">
        <v>53</v>
      </c>
      <c r="K52" s="35"/>
      <c r="L52" s="36"/>
    </row>
    <row r="53" spans="1:12">
      <c r="A53" s="11"/>
      <c r="B53" s="11"/>
      <c r="C53" s="110"/>
      <c r="D53" s="11"/>
      <c r="E53" s="11"/>
      <c r="F53" s="37"/>
      <c r="G53" s="37"/>
      <c r="H53" s="121"/>
      <c r="I53" s="11"/>
      <c r="J53" s="37"/>
      <c r="K53" s="37"/>
      <c r="L53" s="37"/>
    </row>
    <row r="54" spans="1:12">
      <c r="A54" s="11"/>
      <c r="B54" s="11"/>
      <c r="C54" s="110"/>
      <c r="D54" s="11"/>
      <c r="E54" s="11"/>
      <c r="F54" s="35" t="s">
        <v>40</v>
      </c>
      <c r="G54" s="35"/>
      <c r="H54" s="118">
        <v>44790</v>
      </c>
      <c r="I54" s="11"/>
      <c r="J54" s="35" t="s">
        <v>40</v>
      </c>
      <c r="K54" s="35"/>
      <c r="L54" s="36"/>
    </row>
    <row r="55" spans="1:12">
      <c r="A55" s="11"/>
      <c r="B55" s="11"/>
      <c r="C55" s="110"/>
      <c r="D55" s="11"/>
      <c r="E55" s="11"/>
      <c r="F55" s="37"/>
      <c r="G55" s="37"/>
      <c r="H55" s="119"/>
      <c r="I55" s="11"/>
      <c r="J55" s="37"/>
      <c r="K55" s="37"/>
      <c r="L55" s="37"/>
    </row>
  </sheetData>
  <sheetProtection formatCells="0" formatColumns="0" formatRows="0" insertColumns="0" insertRows="0" insertHyperlinks="0" deleteColumns="0" deleteRows="0" sort="0" autoFilter="0" pivotTables="0"/>
  <mergeCells count="23">
    <mergeCell ref="F19:H19"/>
    <mergeCell ref="J19:L19"/>
    <mergeCell ref="J42:L42"/>
    <mergeCell ref="J41:L41"/>
    <mergeCell ref="F41:H41"/>
    <mergeCell ref="F42:H42"/>
    <mergeCell ref="F36:H36"/>
    <mergeCell ref="F37:H37"/>
    <mergeCell ref="F38:H38"/>
    <mergeCell ref="J36:L36"/>
    <mergeCell ref="J37:L37"/>
    <mergeCell ref="J38:L38"/>
    <mergeCell ref="C52:C55"/>
    <mergeCell ref="F46:H46"/>
    <mergeCell ref="F47:H47"/>
    <mergeCell ref="J43:L43"/>
    <mergeCell ref="J44:L44"/>
    <mergeCell ref="J46:L46"/>
    <mergeCell ref="J47:L47"/>
    <mergeCell ref="F43:H43"/>
    <mergeCell ref="F44:H44"/>
    <mergeCell ref="H54:H55"/>
    <mergeCell ref="H52:H53"/>
  </mergeCells>
  <dataValidations count="3">
    <dataValidation type="list" allowBlank="1" showErrorMessage="1" sqref="J26">
      <formula1>"On Track,Off Track"</formula1>
    </dataValidation>
    <dataValidation type="list" allowBlank="1" showErrorMessage="1" sqref="F32:F33 F21:F25 F28:F30 J32:J33 J28:J30 J21:J25">
      <formula1>"Not yet started, Delay, On Track, Closed"</formula1>
    </dataValidation>
    <dataValidation type="list" allowBlank="1" showErrorMessage="1" sqref="G21:G25 G32:G33 K21:K26 K32:K33 G28:G30 K28:K30">
      <formula1>"1, 2, 3, 4, 5"</formula1>
    </dataValidation>
  </dataValidations>
  <pageMargins left="0.7" right="0.7" top="0.75" bottom="0.75" header="0.3" footer="0.3"/>
  <pageSetup orientation="portrait" r:id="rId1"/>
  <ignoredErrors>
    <ignoredError sqref="L49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'https://arthadatasolns-my.sharepoint.com/personal/navyalatha_asannagari_thinkartha_com/Documents/Microsoft Teams Chat Files/[How to Use this Template]How to Use this Template'!#REF!</xm:f>
          </x14:formula1>
          <xm:sqref>K49 F49:G49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GridLines="0" tabSelected="1" topLeftCell="D18" zoomScale="96" zoomScaleNormal="96" workbookViewId="0">
      <selection activeCell="H24" sqref="H24"/>
    </sheetView>
  </sheetViews>
  <sheetFormatPr defaultRowHeight="14.5"/>
  <cols>
    <col min="1" max="1" width="10.1796875" customWidth="1"/>
    <col min="2" max="2" width="57.26953125" customWidth="1"/>
    <col min="3" max="3" width="51.26953125" customWidth="1"/>
    <col min="4" max="4" width="20" customWidth="1"/>
    <col min="5" max="5" width="38.36328125" customWidth="1"/>
    <col min="6" max="6" width="24.26953125" customWidth="1"/>
    <col min="7" max="7" width="20.453125" customWidth="1"/>
    <col min="8" max="8" width="55" customWidth="1"/>
    <col min="9" max="9" width="5.81640625" customWidth="1"/>
    <col min="10" max="10" width="21.1796875" customWidth="1"/>
    <col min="11" max="11" width="51.7265625" customWidth="1"/>
  </cols>
  <sheetData>
    <row r="1" spans="1:1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6">
      <c r="A2" s="3"/>
      <c r="B2" s="15" t="s">
        <v>57</v>
      </c>
      <c r="C2" s="93" t="s">
        <v>164</v>
      </c>
      <c r="D2" s="3"/>
      <c r="E2" s="3"/>
      <c r="F2" s="11"/>
      <c r="G2" s="11"/>
      <c r="H2" s="11"/>
      <c r="I2" s="11"/>
      <c r="J2" s="11"/>
      <c r="K2" s="11"/>
    </row>
    <row r="3" spans="1:11">
      <c r="A3" s="3"/>
      <c r="B3" s="11"/>
      <c r="C3" s="12"/>
      <c r="D3" s="3"/>
      <c r="E3" s="3"/>
      <c r="F3" s="11"/>
      <c r="G3" s="11"/>
      <c r="H3" s="11"/>
      <c r="I3" s="11"/>
      <c r="J3" s="11"/>
      <c r="K3" s="11"/>
    </row>
    <row r="4" spans="1:11" ht="18.5">
      <c r="A4" s="3"/>
      <c r="B4" s="16" t="s">
        <v>16</v>
      </c>
      <c r="C4" s="12"/>
      <c r="D4" s="3"/>
      <c r="E4" s="3"/>
      <c r="F4" s="11"/>
      <c r="G4" s="11"/>
      <c r="H4" s="11"/>
      <c r="I4" s="11"/>
      <c r="J4" s="11"/>
      <c r="K4" s="11"/>
    </row>
    <row r="5" spans="1:11">
      <c r="A5" s="3"/>
      <c r="B5" s="50" t="s">
        <v>17</v>
      </c>
      <c r="C5" s="12"/>
      <c r="D5" s="3"/>
      <c r="E5" s="3"/>
      <c r="F5" s="11"/>
      <c r="G5" s="11"/>
      <c r="H5" s="11"/>
      <c r="I5" s="11"/>
      <c r="J5" s="11"/>
      <c r="K5" s="11"/>
    </row>
    <row r="6" spans="1:11">
      <c r="A6" s="3"/>
      <c r="B6" s="12"/>
      <c r="C6" s="12"/>
      <c r="D6" s="3"/>
      <c r="E6" s="3"/>
      <c r="F6" s="11"/>
      <c r="G6" s="11"/>
      <c r="H6" s="11"/>
      <c r="I6" s="11"/>
      <c r="J6" s="11"/>
      <c r="K6" s="11"/>
    </row>
    <row r="7" spans="1:11" ht="18.5">
      <c r="A7" s="3"/>
      <c r="B7" s="16" t="s">
        <v>18</v>
      </c>
      <c r="C7" s="12"/>
      <c r="D7" s="3"/>
      <c r="E7" s="3"/>
      <c r="F7" s="11"/>
      <c r="G7" s="11"/>
      <c r="H7" s="11"/>
      <c r="I7" s="11"/>
      <c r="J7" s="11"/>
      <c r="K7" s="11"/>
    </row>
    <row r="8" spans="1:11">
      <c r="A8" s="3"/>
      <c r="B8" s="51">
        <v>5</v>
      </c>
      <c r="C8" s="52" t="s">
        <v>19</v>
      </c>
      <c r="D8" s="50" t="s">
        <v>24</v>
      </c>
      <c r="E8" s="50"/>
      <c r="F8" s="11"/>
      <c r="G8" s="11"/>
      <c r="H8" s="11"/>
      <c r="I8" s="11"/>
      <c r="J8" s="11"/>
      <c r="K8" s="11"/>
    </row>
    <row r="9" spans="1:11">
      <c r="A9" s="3"/>
      <c r="B9" s="51">
        <v>4</v>
      </c>
      <c r="C9" s="52" t="s">
        <v>20</v>
      </c>
      <c r="D9" s="50" t="s">
        <v>25</v>
      </c>
      <c r="E9" s="50"/>
      <c r="F9" s="11"/>
      <c r="G9" s="11"/>
      <c r="H9" s="11"/>
      <c r="I9" s="11"/>
      <c r="J9" s="11"/>
      <c r="K9" s="11"/>
    </row>
    <row r="10" spans="1:11">
      <c r="A10" s="3"/>
      <c r="B10" s="51">
        <v>3</v>
      </c>
      <c r="C10" s="52" t="s">
        <v>21</v>
      </c>
      <c r="D10" s="50" t="s">
        <v>26</v>
      </c>
      <c r="E10" s="50"/>
      <c r="F10" s="11"/>
      <c r="G10" s="11"/>
      <c r="H10" s="11"/>
      <c r="I10" s="11"/>
      <c r="J10" s="11"/>
      <c r="K10" s="11"/>
    </row>
    <row r="11" spans="1:11">
      <c r="A11" s="3"/>
      <c r="B11" s="51">
        <v>2</v>
      </c>
      <c r="C11" s="52" t="s">
        <v>22</v>
      </c>
      <c r="D11" s="50" t="s">
        <v>27</v>
      </c>
      <c r="E11" s="50"/>
      <c r="F11" s="11"/>
      <c r="G11" s="11"/>
      <c r="H11" s="11"/>
      <c r="I11" s="11"/>
      <c r="J11" s="11"/>
      <c r="K11" s="11"/>
    </row>
    <row r="12" spans="1:11">
      <c r="A12" s="3"/>
      <c r="B12" s="51">
        <v>1</v>
      </c>
      <c r="C12" s="52" t="s">
        <v>23</v>
      </c>
      <c r="D12" s="50" t="s">
        <v>28</v>
      </c>
      <c r="E12" s="50"/>
      <c r="F12" s="11"/>
      <c r="G12" s="11"/>
      <c r="H12" s="11"/>
      <c r="I12" s="11"/>
      <c r="J12" s="11"/>
      <c r="K12" s="11"/>
    </row>
    <row r="13" spans="1:11">
      <c r="A13" s="3"/>
      <c r="B13" s="51"/>
      <c r="C13" s="52"/>
      <c r="D13" s="50"/>
      <c r="E13" s="11"/>
      <c r="F13" s="11"/>
      <c r="G13" s="11"/>
      <c r="H13" s="11"/>
      <c r="I13" s="11"/>
      <c r="J13" s="11"/>
      <c r="K13" s="11"/>
    </row>
    <row r="14" spans="1:11" ht="15.5">
      <c r="A14" s="3"/>
      <c r="B14" s="64" t="s">
        <v>30</v>
      </c>
      <c r="C14" s="65" t="str">
        <f>'Appraisal Details'!C4</f>
        <v>omkar Sudhir Patil</v>
      </c>
      <c r="D14" s="67" t="s">
        <v>35</v>
      </c>
      <c r="E14" s="68" t="str">
        <f>'Appraisal Details'!C5</f>
        <v>Vinod Kumar, Subhransu Sekhar Parida</v>
      </c>
      <c r="F14" s="69" t="s">
        <v>33</v>
      </c>
      <c r="G14" s="69" t="s">
        <v>33</v>
      </c>
      <c r="H14" s="69" t="str">
        <f>'Appraisal Details'!C6</f>
        <v>Sreedhar Bezawada</v>
      </c>
      <c r="I14" s="11"/>
      <c r="J14" s="11"/>
      <c r="K14" s="11"/>
    </row>
    <row r="15" spans="1:11" ht="15.5">
      <c r="A15" s="3"/>
      <c r="B15" s="66" t="s">
        <v>31</v>
      </c>
      <c r="C15" s="62"/>
      <c r="D15" s="70" t="s">
        <v>104</v>
      </c>
      <c r="E15" s="71"/>
      <c r="F15" s="69" t="s">
        <v>37</v>
      </c>
      <c r="G15" s="69" t="s">
        <v>37</v>
      </c>
      <c r="H15" s="69" t="str">
        <f>'Appraisal Details'!C7</f>
        <v>Sreedhar Bezawada</v>
      </c>
      <c r="I15" s="11"/>
      <c r="J15" s="11"/>
      <c r="K15" s="11"/>
    </row>
    <row r="16" spans="1:11" ht="15.5">
      <c r="A16" s="3"/>
      <c r="B16" s="64" t="s">
        <v>32</v>
      </c>
      <c r="C16" s="65" t="str">
        <f>'Appraisal Details'!C13</f>
        <v xml:space="preserve">Associate Software Engineer </v>
      </c>
      <c r="D16" s="67" t="s">
        <v>34</v>
      </c>
      <c r="E16" s="68"/>
      <c r="F16" s="72"/>
      <c r="G16" s="72"/>
      <c r="H16" s="72"/>
      <c r="I16" s="11"/>
      <c r="J16" s="11"/>
      <c r="K16" s="11"/>
    </row>
    <row r="17" spans="1:11">
      <c r="A17" s="3"/>
      <c r="B17" s="12"/>
      <c r="C17" s="12"/>
      <c r="D17" s="3"/>
      <c r="E17" s="3"/>
      <c r="F17" s="11"/>
      <c r="G17" s="11"/>
      <c r="H17" s="11"/>
      <c r="I17" s="11"/>
      <c r="J17" s="11"/>
      <c r="K17" s="11"/>
    </row>
    <row r="18" spans="1:1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ht="27" customHeight="1">
      <c r="A19" s="44" t="s">
        <v>0</v>
      </c>
      <c r="B19" s="44" t="s">
        <v>1</v>
      </c>
      <c r="C19" s="44" t="s">
        <v>2</v>
      </c>
      <c r="D19" s="45" t="s">
        <v>95</v>
      </c>
      <c r="E19" s="45" t="s">
        <v>56</v>
      </c>
      <c r="F19" s="108"/>
      <c r="G19" s="142" t="s">
        <v>3</v>
      </c>
      <c r="H19" s="143"/>
      <c r="I19" s="11"/>
      <c r="J19" s="145" t="s">
        <v>36</v>
      </c>
      <c r="K19" s="146"/>
    </row>
    <row r="20" spans="1:11" ht="25.5" customHeight="1">
      <c r="A20" s="17"/>
      <c r="B20" s="17" t="s">
        <v>60</v>
      </c>
      <c r="C20" s="17"/>
      <c r="D20" s="53">
        <v>0.6</v>
      </c>
      <c r="E20" s="17"/>
      <c r="F20" s="18" t="s">
        <v>92</v>
      </c>
      <c r="G20" s="54" t="s">
        <v>55</v>
      </c>
      <c r="H20" s="19" t="s">
        <v>4</v>
      </c>
      <c r="I20" s="11"/>
      <c r="J20" s="20" t="s">
        <v>55</v>
      </c>
      <c r="K20" s="20" t="s">
        <v>4</v>
      </c>
    </row>
    <row r="21" spans="1:11" ht="43.5">
      <c r="A21" s="21" t="s">
        <v>67</v>
      </c>
      <c r="B21" s="22" t="s">
        <v>118</v>
      </c>
      <c r="C21" s="22" t="s">
        <v>138</v>
      </c>
      <c r="D21" s="55">
        <v>0.15</v>
      </c>
      <c r="E21" s="55"/>
      <c r="F21" s="56" t="s">
        <v>130</v>
      </c>
      <c r="G21" s="56">
        <v>5</v>
      </c>
      <c r="H21" s="106" t="s">
        <v>175</v>
      </c>
      <c r="I21" s="11"/>
      <c r="J21" s="56"/>
      <c r="K21" s="25"/>
    </row>
    <row r="22" spans="1:11" ht="18.5">
      <c r="A22" s="21" t="s">
        <v>68</v>
      </c>
      <c r="B22" s="26" t="s">
        <v>109</v>
      </c>
      <c r="C22" s="27" t="s">
        <v>111</v>
      </c>
      <c r="D22" s="55">
        <v>0.15</v>
      </c>
      <c r="E22" s="55"/>
      <c r="F22" s="56" t="s">
        <v>130</v>
      </c>
      <c r="G22" s="56">
        <v>5</v>
      </c>
      <c r="H22" s="106" t="s">
        <v>131</v>
      </c>
      <c r="I22" s="11"/>
      <c r="J22" s="56"/>
      <c r="K22" s="25"/>
    </row>
    <row r="23" spans="1:11" ht="29">
      <c r="A23" s="21" t="s">
        <v>69</v>
      </c>
      <c r="B23" s="26" t="s">
        <v>108</v>
      </c>
      <c r="C23" s="28" t="s">
        <v>135</v>
      </c>
      <c r="D23" s="55">
        <v>0.1</v>
      </c>
      <c r="E23" s="55"/>
      <c r="F23" s="56" t="s">
        <v>130</v>
      </c>
      <c r="G23" s="56">
        <v>4</v>
      </c>
      <c r="H23" s="106" t="s">
        <v>177</v>
      </c>
      <c r="I23" s="11"/>
      <c r="J23" s="56"/>
      <c r="K23" s="25"/>
    </row>
    <row r="24" spans="1:11" ht="26.5">
      <c r="A24" s="21" t="s">
        <v>70</v>
      </c>
      <c r="B24" s="26" t="s">
        <v>117</v>
      </c>
      <c r="C24" s="28" t="s">
        <v>114</v>
      </c>
      <c r="D24" s="55">
        <v>0.1</v>
      </c>
      <c r="E24" s="55"/>
      <c r="F24" s="56" t="s">
        <v>130</v>
      </c>
      <c r="G24" s="56">
        <v>4</v>
      </c>
      <c r="H24" s="106" t="s">
        <v>166</v>
      </c>
      <c r="I24" s="11"/>
      <c r="J24" s="56"/>
      <c r="K24" s="25"/>
    </row>
    <row r="25" spans="1:11" ht="29">
      <c r="A25" s="21" t="s">
        <v>71</v>
      </c>
      <c r="B25" s="26" t="s">
        <v>115</v>
      </c>
      <c r="C25" s="28" t="s">
        <v>116</v>
      </c>
      <c r="D25" s="55">
        <v>0.1</v>
      </c>
      <c r="E25" s="55"/>
      <c r="F25" s="56" t="s">
        <v>130</v>
      </c>
      <c r="G25" s="56">
        <v>5</v>
      </c>
      <c r="H25" s="105" t="s">
        <v>170</v>
      </c>
      <c r="I25" s="11"/>
      <c r="J25" s="56"/>
      <c r="K25" s="25"/>
    </row>
    <row r="26" spans="1:11" ht="18.5">
      <c r="A26" s="17"/>
      <c r="B26" s="17" t="s">
        <v>62</v>
      </c>
      <c r="C26" s="17"/>
      <c r="D26" s="53">
        <v>0.25</v>
      </c>
      <c r="E26" s="17"/>
      <c r="F26" s="14"/>
      <c r="G26" s="17"/>
      <c r="H26" s="17"/>
      <c r="I26" s="11"/>
      <c r="J26" s="17"/>
      <c r="K26" s="17"/>
    </row>
    <row r="27" spans="1:11" ht="18.5">
      <c r="A27" s="21" t="s">
        <v>66</v>
      </c>
      <c r="B27" s="30" t="s">
        <v>128</v>
      </c>
      <c r="C27" s="26" t="s">
        <v>129</v>
      </c>
      <c r="D27" s="55">
        <v>0.1</v>
      </c>
      <c r="E27" s="55"/>
      <c r="F27" s="56" t="s">
        <v>130</v>
      </c>
      <c r="G27" s="56"/>
      <c r="H27" s="106" t="s">
        <v>176</v>
      </c>
      <c r="I27" s="11"/>
      <c r="J27" s="56"/>
      <c r="K27" s="25"/>
    </row>
    <row r="28" spans="1:11" ht="29">
      <c r="A28" s="21" t="s">
        <v>65</v>
      </c>
      <c r="B28" s="22" t="s">
        <v>110</v>
      </c>
      <c r="C28" s="26" t="s">
        <v>127</v>
      </c>
      <c r="D28" s="57">
        <v>0.1</v>
      </c>
      <c r="E28" s="55"/>
      <c r="F28" s="56" t="s">
        <v>133</v>
      </c>
      <c r="G28" s="56"/>
      <c r="H28" s="13" t="s">
        <v>132</v>
      </c>
      <c r="I28" s="11"/>
      <c r="J28" s="56"/>
      <c r="K28" s="25"/>
    </row>
    <row r="29" spans="1:11" ht="29">
      <c r="A29" s="21" t="s">
        <v>80</v>
      </c>
      <c r="B29" s="22" t="s">
        <v>151</v>
      </c>
      <c r="C29" s="26" t="s">
        <v>152</v>
      </c>
      <c r="D29" s="57">
        <v>0.05</v>
      </c>
      <c r="E29" s="55"/>
      <c r="F29" s="56" t="s">
        <v>130</v>
      </c>
      <c r="G29" s="56"/>
      <c r="H29" s="24" t="s">
        <v>154</v>
      </c>
      <c r="I29" s="11"/>
      <c r="J29" s="56"/>
      <c r="K29" s="25"/>
    </row>
    <row r="30" spans="1:11" ht="18.5">
      <c r="A30" s="17"/>
      <c r="B30" s="17" t="s">
        <v>119</v>
      </c>
      <c r="C30" s="17"/>
      <c r="D30" s="53">
        <v>0.15</v>
      </c>
      <c r="E30" s="17"/>
      <c r="G30" s="17"/>
      <c r="H30" s="17"/>
      <c r="I30" s="11"/>
      <c r="J30" s="17"/>
      <c r="K30" s="17"/>
    </row>
    <row r="31" spans="1:11" ht="29">
      <c r="A31" s="21" t="s">
        <v>63</v>
      </c>
      <c r="B31" s="22" t="s">
        <v>126</v>
      </c>
      <c r="C31" s="26" t="s">
        <v>161</v>
      </c>
      <c r="D31" s="55">
        <v>0.1</v>
      </c>
      <c r="E31" s="55"/>
      <c r="F31" s="56" t="s">
        <v>130</v>
      </c>
      <c r="G31" s="56">
        <v>4</v>
      </c>
      <c r="H31" s="105" t="s">
        <v>171</v>
      </c>
      <c r="I31" s="11"/>
      <c r="J31" s="56"/>
      <c r="K31" s="25"/>
    </row>
    <row r="32" spans="1:11" ht="29">
      <c r="A32" s="21" t="s">
        <v>64</v>
      </c>
      <c r="B32" s="26" t="s">
        <v>113</v>
      </c>
      <c r="C32" s="26" t="s">
        <v>107</v>
      </c>
      <c r="D32" s="55">
        <v>0.05</v>
      </c>
      <c r="E32" s="55"/>
      <c r="F32" s="56" t="s">
        <v>130</v>
      </c>
      <c r="G32" s="56">
        <v>3</v>
      </c>
      <c r="H32" s="106" t="s">
        <v>134</v>
      </c>
      <c r="I32" s="11"/>
      <c r="J32" s="56"/>
      <c r="K32" s="25"/>
    </row>
    <row r="33" spans="1:11" ht="18.5">
      <c r="A33" s="11"/>
      <c r="B33" s="11"/>
      <c r="C33" s="11"/>
      <c r="D33" s="11"/>
      <c r="E33" s="11"/>
      <c r="G33" s="11"/>
      <c r="H33" s="11"/>
      <c r="I33" s="11"/>
      <c r="J33" s="92"/>
      <c r="K33" s="11"/>
    </row>
    <row r="34" spans="1:11" ht="18.75" customHeight="1">
      <c r="A34" s="11"/>
      <c r="B34" s="11"/>
      <c r="C34" s="58" t="s">
        <v>54</v>
      </c>
      <c r="D34" s="11"/>
      <c r="E34" s="11"/>
      <c r="F34" s="11"/>
      <c r="G34" s="76">
        <f>((D21*G21)+(D22*G22)+(D23*G23)+(D24*G24)+(D25*G25)+(D27*G27)+(D28*G28)+(D29*G29)+(D31*G31)+(D32*G32))</f>
        <v>3.3499999999999996</v>
      </c>
      <c r="H34" s="33" t="str">
        <f>VLOOKUP(G35,B8:C12,2,FALSE)</f>
        <v>Meets Expectations</v>
      </c>
      <c r="I34" s="11"/>
      <c r="J34" s="88">
        <f>((D21*J21)+(D22*J22)+(D23*J23)+(D24*J24)+(D25*J25)+(D27*J27)+(D28*J28)+(D29*J29)+(D31*J31)+(D32*J32))</f>
        <v>0</v>
      </c>
      <c r="K34" s="34" t="e">
        <f>VLOOKUP(J35,B8:C12,2,FALSE)</f>
        <v>#N/A</v>
      </c>
    </row>
    <row r="35" spans="1:11" ht="18.5">
      <c r="A35" s="11"/>
      <c r="B35" s="11"/>
      <c r="C35" s="82"/>
      <c r="D35" s="11"/>
      <c r="E35" s="85" t="s">
        <v>94</v>
      </c>
      <c r="F35" s="11"/>
      <c r="G35" s="86">
        <f>ROUND(G34,0)</f>
        <v>3</v>
      </c>
      <c r="H35" s="83"/>
      <c r="I35" s="11"/>
      <c r="J35" s="87">
        <f>ROUND(J34,0)</f>
        <v>0</v>
      </c>
      <c r="K35" s="84"/>
    </row>
    <row r="36" spans="1:1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23.5">
      <c r="A37" s="11"/>
      <c r="B37" s="11"/>
      <c r="C37" s="31" t="s">
        <v>41</v>
      </c>
      <c r="D37" s="11"/>
      <c r="E37" s="11"/>
      <c r="F37" s="11"/>
      <c r="G37" s="138" t="s">
        <v>6</v>
      </c>
      <c r="H37" s="138"/>
      <c r="I37" s="11"/>
      <c r="J37" s="147" t="s">
        <v>6</v>
      </c>
      <c r="K37" s="126"/>
    </row>
    <row r="38" spans="1:11" ht="27" customHeight="1">
      <c r="A38" s="11"/>
      <c r="B38" s="11"/>
      <c r="C38" s="41" t="s">
        <v>42</v>
      </c>
      <c r="D38" s="11"/>
      <c r="E38" s="60"/>
      <c r="F38" s="60"/>
      <c r="G38" s="133" t="s">
        <v>139</v>
      </c>
      <c r="H38" s="110"/>
      <c r="I38" s="11"/>
      <c r="J38" s="133"/>
      <c r="K38" s="110"/>
    </row>
    <row r="39" spans="1:11" ht="23.25" customHeight="1">
      <c r="A39" s="11"/>
      <c r="B39" s="11"/>
      <c r="C39" s="41" t="s">
        <v>43</v>
      </c>
      <c r="D39" s="11"/>
      <c r="E39" s="11"/>
      <c r="F39" s="11"/>
      <c r="G39" s="133" t="s">
        <v>172</v>
      </c>
      <c r="H39" s="110"/>
      <c r="I39" s="11"/>
      <c r="J39" s="133"/>
      <c r="K39" s="110"/>
    </row>
    <row r="40" spans="1:11">
      <c r="A40" s="11"/>
      <c r="B40" s="11"/>
      <c r="C40" s="11"/>
      <c r="D40" s="11"/>
      <c r="E40" s="11"/>
      <c r="F40" s="11"/>
      <c r="G40" s="13"/>
      <c r="H40" s="13"/>
      <c r="I40" s="11"/>
      <c r="J40" s="11"/>
      <c r="K40" s="11"/>
    </row>
    <row r="41" spans="1:11" ht="23.5">
      <c r="A41" s="11"/>
      <c r="B41" s="11"/>
      <c r="C41" s="73" t="s">
        <v>44</v>
      </c>
      <c r="D41" s="11"/>
      <c r="E41" s="11"/>
      <c r="F41" s="11"/>
      <c r="G41" s="138" t="s">
        <v>6</v>
      </c>
      <c r="H41" s="110"/>
      <c r="I41" s="11"/>
      <c r="J41" s="144" t="s">
        <v>6</v>
      </c>
      <c r="K41" s="110"/>
    </row>
    <row r="42" spans="1:11" ht="15.5">
      <c r="A42" s="11"/>
      <c r="B42" s="11"/>
      <c r="C42" s="41" t="s">
        <v>45</v>
      </c>
      <c r="D42" s="11"/>
      <c r="E42" s="60"/>
      <c r="F42" s="60"/>
      <c r="G42" s="148" t="s">
        <v>140</v>
      </c>
      <c r="H42" s="149"/>
      <c r="I42" s="11"/>
      <c r="J42" s="133"/>
      <c r="K42" s="110"/>
    </row>
    <row r="43" spans="1:11" ht="23.25" customHeight="1">
      <c r="A43" s="11"/>
      <c r="B43" s="11"/>
      <c r="C43" s="41" t="s">
        <v>46</v>
      </c>
      <c r="D43" s="11"/>
      <c r="E43" s="60"/>
      <c r="F43" s="60"/>
      <c r="G43" s="133" t="s">
        <v>173</v>
      </c>
      <c r="H43" s="110"/>
      <c r="I43" s="11"/>
      <c r="J43" s="133"/>
      <c r="K43" s="110"/>
    </row>
    <row r="44" spans="1:11">
      <c r="A44" s="11"/>
      <c r="B44" s="11"/>
      <c r="C44" s="11"/>
      <c r="D44" s="11"/>
      <c r="E44" s="49"/>
      <c r="F44" s="49"/>
      <c r="G44" s="13"/>
      <c r="H44" s="13"/>
      <c r="I44" s="11"/>
      <c r="J44" s="11"/>
      <c r="K44" s="11"/>
    </row>
    <row r="45" spans="1:11" ht="34.5" customHeight="1">
      <c r="A45" s="11"/>
      <c r="B45" s="11"/>
      <c r="C45" s="61" t="s">
        <v>47</v>
      </c>
      <c r="D45" s="11"/>
      <c r="E45" s="11"/>
      <c r="F45" s="11"/>
      <c r="G45" s="138" t="s">
        <v>6</v>
      </c>
      <c r="H45" s="110"/>
      <c r="I45" s="11"/>
      <c r="J45" s="116" t="s">
        <v>6</v>
      </c>
      <c r="K45" s="113"/>
    </row>
    <row r="46" spans="1:11" ht="34.5" customHeight="1">
      <c r="A46" s="11"/>
      <c r="B46" s="11"/>
      <c r="C46" s="63" t="s">
        <v>93</v>
      </c>
      <c r="D46" s="11"/>
      <c r="E46" s="60"/>
      <c r="F46" s="60"/>
      <c r="G46" s="133" t="s">
        <v>162</v>
      </c>
      <c r="H46" s="110"/>
      <c r="I46" s="11"/>
      <c r="J46" s="114"/>
      <c r="K46" s="113"/>
    </row>
    <row r="47" spans="1:11" ht="23.25" customHeight="1">
      <c r="A47" s="11"/>
      <c r="B47" s="11"/>
      <c r="C47" s="63" t="s">
        <v>48</v>
      </c>
      <c r="D47" s="11"/>
      <c r="E47" s="60"/>
      <c r="F47" s="60"/>
      <c r="G47" s="133" t="s">
        <v>174</v>
      </c>
      <c r="H47" s="110"/>
      <c r="I47" s="11"/>
      <c r="J47" s="114"/>
      <c r="K47" s="113"/>
    </row>
    <row r="48" spans="1:11">
      <c r="A48" s="11"/>
      <c r="B48" s="11"/>
      <c r="C48" s="11"/>
      <c r="D48" s="11"/>
      <c r="E48" s="49"/>
      <c r="F48" s="11"/>
      <c r="G48" s="13"/>
      <c r="H48" s="13"/>
      <c r="I48" s="11"/>
      <c r="J48" s="11"/>
      <c r="K48" s="11"/>
    </row>
    <row r="49" spans="1:11" ht="23.5">
      <c r="A49" s="11"/>
      <c r="B49" s="11"/>
      <c r="C49" s="61" t="s">
        <v>49</v>
      </c>
      <c r="D49" s="11"/>
      <c r="E49" s="59"/>
      <c r="F49" s="32"/>
      <c r="G49" s="138" t="s">
        <v>6</v>
      </c>
      <c r="H49" s="110"/>
      <c r="I49" s="11"/>
      <c r="J49" s="116" t="s">
        <v>6</v>
      </c>
      <c r="K49" s="113"/>
    </row>
    <row r="50" spans="1:11" ht="63">
      <c r="A50" s="11"/>
      <c r="B50" s="11"/>
      <c r="C50" s="63" t="s">
        <v>50</v>
      </c>
      <c r="D50" s="11"/>
      <c r="E50" s="60"/>
      <c r="F50" s="85" t="s">
        <v>94</v>
      </c>
      <c r="G50" s="133"/>
      <c r="H50" s="110"/>
      <c r="I50" s="11"/>
      <c r="J50" s="114"/>
      <c r="K50" s="113"/>
    </row>
    <row r="51" spans="1:11" ht="23.25" customHeight="1">
      <c r="A51" s="11"/>
      <c r="B51" s="11"/>
      <c r="C51" s="11"/>
      <c r="D51" s="11"/>
      <c r="E51" s="49"/>
      <c r="F51" s="11"/>
      <c r="G51" s="13"/>
      <c r="H51" s="13"/>
      <c r="I51" s="11"/>
      <c r="J51" s="11"/>
      <c r="K51" s="11"/>
    </row>
    <row r="52" spans="1:11" ht="23.5">
      <c r="A52" s="11"/>
      <c r="B52" s="11"/>
      <c r="C52" s="61" t="s">
        <v>51</v>
      </c>
      <c r="D52" s="11"/>
      <c r="E52" s="11"/>
      <c r="F52" s="35" t="s">
        <v>39</v>
      </c>
      <c r="G52" s="138" t="s">
        <v>6</v>
      </c>
      <c r="H52" s="110"/>
      <c r="I52" s="11"/>
      <c r="J52" s="116" t="s">
        <v>6</v>
      </c>
      <c r="K52" s="113"/>
    </row>
    <row r="53" spans="1:11" ht="34.5" customHeight="1">
      <c r="A53" s="11"/>
      <c r="B53" s="11"/>
      <c r="C53" s="62" t="s">
        <v>52</v>
      </c>
      <c r="D53" s="11"/>
      <c r="E53" s="11"/>
      <c r="F53" s="107"/>
      <c r="G53" s="133" t="s">
        <v>173</v>
      </c>
      <c r="H53" s="110"/>
      <c r="I53" s="11"/>
      <c r="J53" s="114"/>
      <c r="K53" s="113"/>
    </row>
    <row r="54" spans="1:11" ht="23.25" customHeight="1">
      <c r="A54" s="11"/>
      <c r="B54" s="11"/>
      <c r="C54" s="11"/>
      <c r="D54" s="11"/>
      <c r="E54" s="11"/>
      <c r="F54" s="35" t="s">
        <v>40</v>
      </c>
      <c r="G54" s="11"/>
      <c r="H54" s="11"/>
      <c r="I54" s="11"/>
      <c r="J54" s="11"/>
      <c r="K54" s="11"/>
    </row>
    <row r="55" spans="1:11" ht="23.25" customHeight="1">
      <c r="A55" s="11"/>
      <c r="B55" s="11"/>
      <c r="C55" s="134" t="s">
        <v>38</v>
      </c>
      <c r="D55" s="11"/>
      <c r="E55" s="11"/>
      <c r="F55" s="107"/>
      <c r="G55" s="130" t="s">
        <v>39</v>
      </c>
      <c r="H55" s="139" t="s">
        <v>156</v>
      </c>
      <c r="I55" s="11"/>
      <c r="J55" s="130" t="s">
        <v>53</v>
      </c>
      <c r="K55" s="132"/>
    </row>
    <row r="56" spans="1:11">
      <c r="A56" s="11"/>
      <c r="B56" s="11"/>
      <c r="C56" s="135"/>
      <c r="D56" s="11"/>
      <c r="E56" s="11"/>
      <c r="G56" s="137"/>
      <c r="H56" s="140"/>
      <c r="I56" s="11"/>
      <c r="J56" s="131"/>
      <c r="K56" s="131"/>
    </row>
    <row r="57" spans="1:11">
      <c r="A57" s="11"/>
      <c r="B57" s="11"/>
      <c r="C57" s="135"/>
      <c r="D57" s="11"/>
      <c r="E57" s="11"/>
      <c r="G57" s="130" t="s">
        <v>40</v>
      </c>
      <c r="H57" s="141">
        <v>45132</v>
      </c>
      <c r="I57" s="11"/>
      <c r="J57" s="130" t="s">
        <v>40</v>
      </c>
      <c r="K57" s="132"/>
    </row>
    <row r="58" spans="1:11">
      <c r="A58" s="11"/>
      <c r="B58" s="11"/>
      <c r="C58" s="136"/>
      <c r="D58" s="11"/>
      <c r="E58" s="11"/>
      <c r="G58" s="137"/>
      <c r="H58" s="140"/>
      <c r="I58" s="11"/>
      <c r="J58" s="131"/>
      <c r="K58" s="131"/>
    </row>
  </sheetData>
  <sheetProtection formatCells="0" formatColumns="0" formatRows="0" insertColumns="0" insertRows="0" insertHyperlinks="0" deleteColumns="0" deleteRows="0" sort="0" autoFilter="0" pivotTables="0"/>
  <mergeCells count="37">
    <mergeCell ref="G19:H19"/>
    <mergeCell ref="J38:K38"/>
    <mergeCell ref="G39:H39"/>
    <mergeCell ref="J41:K41"/>
    <mergeCell ref="J42:K42"/>
    <mergeCell ref="J19:K19"/>
    <mergeCell ref="G37:H37"/>
    <mergeCell ref="G38:H38"/>
    <mergeCell ref="J37:K37"/>
    <mergeCell ref="J39:K39"/>
    <mergeCell ref="C55:C58"/>
    <mergeCell ref="G55:G56"/>
    <mergeCell ref="G45:H45"/>
    <mergeCell ref="G41:H41"/>
    <mergeCell ref="G42:H42"/>
    <mergeCell ref="G57:G58"/>
    <mergeCell ref="G43:H43"/>
    <mergeCell ref="G46:H46"/>
    <mergeCell ref="G47:H47"/>
    <mergeCell ref="G49:H49"/>
    <mergeCell ref="G50:H50"/>
    <mergeCell ref="G52:H52"/>
    <mergeCell ref="G53:H53"/>
    <mergeCell ref="H55:H56"/>
    <mergeCell ref="H57:H58"/>
    <mergeCell ref="J43:K43"/>
    <mergeCell ref="J45:K45"/>
    <mergeCell ref="J46:K46"/>
    <mergeCell ref="J47:K47"/>
    <mergeCell ref="J49:K49"/>
    <mergeCell ref="J57:J58"/>
    <mergeCell ref="K57:K58"/>
    <mergeCell ref="J50:K50"/>
    <mergeCell ref="J52:K52"/>
    <mergeCell ref="J53:K53"/>
    <mergeCell ref="J55:J56"/>
    <mergeCell ref="K55:K56"/>
  </mergeCells>
  <dataValidations count="2">
    <dataValidation type="list" allowBlank="1" showErrorMessage="1" sqref="J27:J29 J21:J25 G31:G32 G21:G25 G27:G29 J31:J32">
      <formula1>"1, 2, 3, 4, 5"</formula1>
    </dataValidation>
    <dataValidation type="list" allowBlank="1" showErrorMessage="1" sqref="F31:F32 F21:F25 F27:F29">
      <formula1>"Not yet started, Delay, On Track, Closed"</formula1>
    </dataValidation>
  </dataValidations>
  <pageMargins left="0.7" right="0.7" top="0.75" bottom="0.75" header="0.3" footer="0.3"/>
  <pageSetup orientation="portrait" r:id="rId1"/>
  <ignoredErrors>
    <ignoredError sqref="K34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'https://arthadatasolns-my.sharepoint.com/personal/navyalatha_asannagari_thinkartha_com/Documents/Microsoft Teams Chat Files/[How to Use this Template]How to Use this Template'!#REF!</xm:f>
          </x14:formula1>
          <xm:sqref>F49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Appraisal Details</vt:lpstr>
      <vt:lpstr>Mid-Year Performance review</vt:lpstr>
      <vt:lpstr>Year-End Performance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Murthy Nishtala</dc:creator>
  <cp:lastModifiedBy>Omkar Patil</cp:lastModifiedBy>
  <dcterms:created xsi:type="dcterms:W3CDTF">2018-08-08T07:32:34Z</dcterms:created>
  <dcterms:modified xsi:type="dcterms:W3CDTF">2023-07-25T07:12:18Z</dcterms:modified>
</cp:coreProperties>
</file>