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results\20-May-2023\"/>
    </mc:Choice>
  </mc:AlternateContent>
  <xr:revisionPtr revIDLastSave="0" documentId="13_ncr:1_{9B99D024-C57B-418E-B219-37C45F9B0EC7}" xr6:coauthVersionLast="47" xr6:coauthVersionMax="47" xr10:uidLastSave="{00000000-0000-0000-0000-000000000000}"/>
  <bookViews>
    <workbookView xWindow="-120" yWindow="-120" windowWidth="29040" windowHeight="15840" tabRatio="521" activeTab="2" xr2:uid="{00000000-000D-0000-FFFF-FFFF00000000}"/>
  </bookViews>
  <sheets>
    <sheet name="Simulated Env." sheetId="12" r:id="rId1"/>
    <sheet name="PHM Single-var State" sheetId="13" r:id="rId2"/>
    <sheet name="PHM Multi-var State" sheetId="16" r:id="rId3"/>
    <sheet name="SB-3 Stability" sheetId="15" r:id="rId4"/>
    <sheet name="Notes" sheetId="6" r:id="rId5"/>
    <sheet name="Emperical study articles"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6" l="1"/>
  <c r="D13" i="16"/>
  <c r="D68" i="16"/>
  <c r="F10" i="16"/>
  <c r="F50" i="16"/>
  <c r="F44" i="16"/>
  <c r="F36" i="13"/>
  <c r="F42" i="13"/>
  <c r="D39" i="13"/>
  <c r="F22" i="13"/>
  <c r="D19" i="13"/>
  <c r="F63" i="13"/>
  <c r="F57" i="13"/>
  <c r="F51" i="13"/>
  <c r="F30" i="13"/>
  <c r="F16" i="13"/>
  <c r="D13" i="13"/>
  <c r="F10" i="13"/>
  <c r="D60" i="13"/>
  <c r="D54" i="13"/>
  <c r="D48" i="13"/>
  <c r="K29" i="6"/>
  <c r="K28" i="6"/>
</calcChain>
</file>

<file path=xl/sharedStrings.xml><?xml version="1.0" encoding="utf-8"?>
<sst xmlns="http://schemas.openxmlformats.org/spreadsheetml/2006/main" count="1249" uniqueCount="217">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</sst>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06">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0" fontId="0" fillId="40" borderId="0" xfId="0" applyFill="1"/>
    <xf numFmtId="166" fontId="20" fillId="0" borderId="0" xfId="0" applyNumberFormat="1" applyFont="1"/>
    <xf numFmtId="1" fontId="18" fillId="0" borderId="0" xfId="0" applyNumberFormat="1" applyFont="1" applyAlignment="1">
      <alignment horizontal="right"/>
    </xf>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xf numFmtId="164" fontId="0" fillId="0" borderId="0" xfId="0" applyNumberFormat="1" applyFont="1"/>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zoomScale="85" zoomScaleNormal="85" workbookViewId="0">
      <selection activeCell="F16" sqref="F16"/>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45064</v>
      </c>
    </row>
    <row r="3" spans="1:25" x14ac:dyDescent="0.25">
      <c r="P3" s="98" t="s">
        <v>125</v>
      </c>
      <c r="Q3" s="98"/>
      <c r="R3" s="98"/>
    </row>
    <row r="4" spans="1:25" s="5" customFormat="1" x14ac:dyDescent="0.25">
      <c r="A4"/>
      <c r="B4" s="63" t="s">
        <v>5</v>
      </c>
      <c r="C4" s="10"/>
      <c r="D4" s="10"/>
      <c r="E4" s="44" t="s">
        <v>4</v>
      </c>
      <c r="F4" s="99" t="s">
        <v>12</v>
      </c>
      <c r="G4" s="99"/>
      <c r="H4" s="99" t="s">
        <v>13</v>
      </c>
      <c r="I4" s="99"/>
      <c r="J4" s="99" t="s">
        <v>68</v>
      </c>
      <c r="K4" s="99"/>
      <c r="L4" s="99" t="s">
        <v>69</v>
      </c>
      <c r="M4" s="99"/>
      <c r="N4" s="99" t="s">
        <v>70</v>
      </c>
      <c r="O4" s="99"/>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c r="Q5" s="68"/>
      <c r="R5" s="68"/>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3" ht="20.100000000000001" customHeight="1" x14ac:dyDescent="0.25">
      <c r="C17" s="2" t="s">
        <v>119</v>
      </c>
      <c r="D17" s="47">
        <v>120</v>
      </c>
      <c r="E17" s="34"/>
      <c r="N17" s="7"/>
      <c r="O17" s="7"/>
      <c r="Q17" s="7"/>
      <c r="R17" s="7"/>
      <c r="S17" s="1"/>
      <c r="U17" s="3" t="s">
        <v>93</v>
      </c>
      <c r="V17" s="3" t="s">
        <v>94</v>
      </c>
    </row>
    <row r="18" spans="2:23"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3"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3"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3"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3"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3" ht="20.100000000000001" customHeight="1" x14ac:dyDescent="0.25">
      <c r="C23" s="2" t="s">
        <v>119</v>
      </c>
      <c r="D23" s="47">
        <v>120</v>
      </c>
      <c r="N23" s="7"/>
      <c r="O23" s="7"/>
      <c r="Q23" s="7"/>
      <c r="R23" s="7"/>
      <c r="S23" s="1"/>
      <c r="V23"/>
      <c r="W23"/>
    </row>
    <row r="24" spans="2:23" x14ac:dyDescent="0.25">
      <c r="C24" s="6"/>
      <c r="S24" s="1"/>
    </row>
    <row r="25" spans="2:23" x14ac:dyDescent="0.25">
      <c r="C25" s="6"/>
      <c r="S25" s="1"/>
    </row>
    <row r="26" spans="2:23" x14ac:dyDescent="0.25">
      <c r="C26" s="6"/>
      <c r="S26" s="1"/>
    </row>
    <row r="27" spans="2:23" x14ac:dyDescent="0.25">
      <c r="C27" s="6"/>
      <c r="S27" s="1"/>
    </row>
    <row r="28" spans="2:23" x14ac:dyDescent="0.25">
      <c r="C28" s="6"/>
      <c r="S28" s="1"/>
    </row>
    <row r="29" spans="2:23" x14ac:dyDescent="0.25">
      <c r="C29" s="6"/>
      <c r="S29" s="1"/>
    </row>
    <row r="30" spans="2:23" x14ac:dyDescent="0.25">
      <c r="C30" s="6"/>
      <c r="S30" s="1"/>
    </row>
    <row r="31" spans="2:23" x14ac:dyDescent="0.25">
      <c r="C31" s="6"/>
      <c r="S31" s="1"/>
    </row>
    <row r="32" spans="2:23" x14ac:dyDescent="0.25">
      <c r="C32" s="6"/>
      <c r="S32" s="1"/>
    </row>
    <row r="33" spans="3:19" x14ac:dyDescent="0.25">
      <c r="C33" s="6"/>
      <c r="S33" s="1"/>
    </row>
    <row r="34" spans="3:19" x14ac:dyDescent="0.25">
      <c r="C34" s="6"/>
      <c r="S34" s="1"/>
    </row>
    <row r="35" spans="3:19" x14ac:dyDescent="0.25">
      <c r="C35" s="6"/>
      <c r="S35" s="1"/>
    </row>
    <row r="36" spans="3:19" x14ac:dyDescent="0.25">
      <c r="C36" s="6"/>
      <c r="S36" s="1"/>
    </row>
    <row r="37" spans="3:19" x14ac:dyDescent="0.25">
      <c r="C37" s="6"/>
      <c r="S37" s="1"/>
    </row>
    <row r="38" spans="3:19" x14ac:dyDescent="0.25">
      <c r="C38" s="6"/>
      <c r="S38" s="1"/>
    </row>
    <row r="39" spans="3:19" x14ac:dyDescent="0.25">
      <c r="C39" s="6"/>
      <c r="S39" s="1"/>
    </row>
    <row r="40" spans="3:19" x14ac:dyDescent="0.25">
      <c r="C40" s="6"/>
      <c r="S40" s="1"/>
    </row>
    <row r="41" spans="3:19" x14ac:dyDescent="0.25">
      <c r="C41" s="6"/>
      <c r="S41" s="1"/>
    </row>
    <row r="42" spans="3:19" x14ac:dyDescent="0.25">
      <c r="C42" s="6"/>
      <c r="S42" s="1"/>
    </row>
    <row r="43" spans="3:19" x14ac:dyDescent="0.25">
      <c r="C43" s="6"/>
      <c r="S43" s="1"/>
    </row>
    <row r="44" spans="3:19" x14ac:dyDescent="0.25">
      <c r="C44" s="6"/>
      <c r="S44" s="1"/>
    </row>
    <row r="45" spans="3:19" x14ac:dyDescent="0.25">
      <c r="C45" s="6"/>
      <c r="S45" s="1"/>
    </row>
    <row r="46" spans="3:19" x14ac:dyDescent="0.25">
      <c r="C46" s="6"/>
      <c r="S46" s="1"/>
    </row>
    <row r="47" spans="3:19" x14ac:dyDescent="0.25">
      <c r="C47" s="6"/>
      <c r="S47" s="1"/>
    </row>
    <row r="48" spans="3:19"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dimension ref="A2:AD83"/>
  <sheetViews>
    <sheetView showGridLines="0" zoomScaleNormal="100" workbookViewId="0">
      <selection activeCell="G36" sqref="G36"/>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4.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100</v>
      </c>
      <c r="U2" s="20">
        <v>45064</v>
      </c>
    </row>
    <row r="3" spans="1:27" ht="15.75" thickBot="1" x14ac:dyDescent="0.3"/>
    <row r="4" spans="1:27" s="5" customFormat="1" ht="30" x14ac:dyDescent="0.25">
      <c r="A4" s="77" t="s">
        <v>73</v>
      </c>
      <c r="B4" s="63" t="s">
        <v>5</v>
      </c>
      <c r="C4" s="10"/>
      <c r="D4" s="10"/>
      <c r="E4" s="10"/>
      <c r="F4" s="10"/>
      <c r="G4" s="44" t="s">
        <v>4</v>
      </c>
      <c r="H4" s="99" t="s">
        <v>12</v>
      </c>
      <c r="I4" s="99"/>
      <c r="J4" s="99" t="s">
        <v>13</v>
      </c>
      <c r="K4" s="99"/>
      <c r="L4" s="99" t="s">
        <v>68</v>
      </c>
      <c r="M4" s="99"/>
      <c r="N4" s="99" t="s">
        <v>69</v>
      </c>
      <c r="O4" s="99"/>
      <c r="P4" s="99" t="s">
        <v>70</v>
      </c>
      <c r="Q4" s="99"/>
      <c r="R4" s="73" t="s">
        <v>126</v>
      </c>
      <c r="S4" s="73" t="s">
        <v>127</v>
      </c>
      <c r="T4" s="73" t="s">
        <v>128</v>
      </c>
      <c r="U4" s="11"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69"/>
      <c r="W5" s="17"/>
      <c r="X5" s="18"/>
      <c r="Y5" s="18"/>
      <c r="Z5" s="19"/>
      <c r="AA5" s="19"/>
    </row>
    <row r="6" spans="1:27" ht="20.100000000000001" customHeight="1" x14ac:dyDescent="0.25">
      <c r="B6" s="14" t="s">
        <v>208</v>
      </c>
      <c r="C6" s="15"/>
      <c r="D6" s="15"/>
      <c r="E6" s="15"/>
      <c r="F6" s="15"/>
      <c r="G6" s="45"/>
      <c r="H6" s="16"/>
      <c r="I6" s="16"/>
      <c r="J6" s="16"/>
      <c r="K6" s="16"/>
      <c r="L6" s="16"/>
      <c r="M6" s="16"/>
      <c r="N6" s="16"/>
      <c r="O6" s="16"/>
      <c r="P6" s="16"/>
      <c r="Q6" s="16"/>
      <c r="R6" s="16"/>
      <c r="S6" s="16"/>
      <c r="T6" s="16"/>
      <c r="U6" s="16"/>
      <c r="W6" s="3" t="s">
        <v>85</v>
      </c>
      <c r="X6" s="3" t="s">
        <v>8</v>
      </c>
      <c r="Y6" s="3">
        <v>348</v>
      </c>
      <c r="Z6" s="2">
        <v>0.12</v>
      </c>
      <c r="AA6" t="s">
        <v>33</v>
      </c>
    </row>
    <row r="7" spans="1:27" ht="20.100000000000001" customHeight="1" x14ac:dyDescent="0.25">
      <c r="C7" s="2" t="s">
        <v>71</v>
      </c>
      <c r="D7" s="84">
        <v>0.1139</v>
      </c>
      <c r="E7" s="52" t="s">
        <v>204</v>
      </c>
      <c r="F7" s="52">
        <v>1</v>
      </c>
      <c r="G7" s="38"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135</v>
      </c>
      <c r="X7" s="3" t="s">
        <v>6</v>
      </c>
      <c r="Y7" s="3">
        <v>353</v>
      </c>
      <c r="Z7" s="82">
        <v>9.7500000000000003E-2</v>
      </c>
      <c r="AA7" t="s">
        <v>33</v>
      </c>
    </row>
    <row r="8" spans="1:27" ht="20.100000000000001" customHeight="1" x14ac:dyDescent="0.25">
      <c r="B8" s="2"/>
      <c r="C8" s="2" t="s">
        <v>95</v>
      </c>
      <c r="D8" s="52" t="s">
        <v>96</v>
      </c>
      <c r="E8" s="52" t="s">
        <v>205</v>
      </c>
      <c r="F8" s="52">
        <v>-1</v>
      </c>
      <c r="G8" s="38"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86</v>
      </c>
      <c r="X8" s="8" t="s">
        <v>10</v>
      </c>
      <c r="Y8" s="8">
        <v>347</v>
      </c>
      <c r="Z8" s="2">
        <v>0.13</v>
      </c>
      <c r="AA8" t="s">
        <v>33</v>
      </c>
    </row>
    <row r="9" spans="1:27" ht="20.100000000000001" customHeight="1" x14ac:dyDescent="0.25">
      <c r="C9" s="2" t="s">
        <v>72</v>
      </c>
      <c r="D9" s="48">
        <v>0</v>
      </c>
      <c r="E9" s="52" t="s">
        <v>206</v>
      </c>
      <c r="F9" s="52">
        <v>-40</v>
      </c>
      <c r="G9" s="38"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
      <c r="C10" s="2" t="s">
        <v>46</v>
      </c>
      <c r="D10" s="47">
        <v>800</v>
      </c>
      <c r="E10" s="52" t="s">
        <v>207</v>
      </c>
      <c r="F10" s="48">
        <f>D7/A5</f>
        <v>0.94916666666666671</v>
      </c>
      <c r="G10" s="34" t="s">
        <v>3</v>
      </c>
      <c r="H10" s="9">
        <v>0.94299999999999995</v>
      </c>
      <c r="I10" s="64">
        <v>2.7E-2</v>
      </c>
      <c r="J10" s="9">
        <v>0.9</v>
      </c>
      <c r="K10" s="64">
        <v>4.1000000000000002E-2</v>
      </c>
      <c r="L10" s="9">
        <v>0.93400000000000005</v>
      </c>
      <c r="M10" s="64">
        <v>2.4E-2</v>
      </c>
      <c r="N10" s="9">
        <v>0.92700000000000005</v>
      </c>
      <c r="O10" s="64">
        <v>2.4E-2</v>
      </c>
      <c r="P10" s="9">
        <v>0.92</v>
      </c>
      <c r="Q10" s="64">
        <v>2.5999999999999999E-2</v>
      </c>
      <c r="R10" s="9">
        <v>5.5E-2</v>
      </c>
      <c r="S10" s="9">
        <v>0.1</v>
      </c>
      <c r="T10" s="9">
        <v>7.8E-2</v>
      </c>
      <c r="W10" s="49" t="s">
        <v>16</v>
      </c>
      <c r="X10" s="50"/>
      <c r="Y10" s="50"/>
      <c r="Z10" s="51"/>
      <c r="AA10" s="51"/>
    </row>
    <row r="11" spans="1:27" ht="20.100000000000001" customHeight="1" thickBot="1" x14ac:dyDescent="0.3">
      <c r="C11" s="2" t="s">
        <v>119</v>
      </c>
      <c r="D11" s="47">
        <v>348</v>
      </c>
      <c r="E11" s="47"/>
      <c r="F11" s="47"/>
      <c r="W11" s="3" t="s">
        <v>14</v>
      </c>
      <c r="X11" s="13">
        <v>1.234</v>
      </c>
      <c r="Z11" s="60" t="s">
        <v>120</v>
      </c>
      <c r="AA11" s="3" t="s">
        <v>121</v>
      </c>
    </row>
    <row r="12" spans="1:27" ht="20.100000000000001" customHeight="1" x14ac:dyDescent="0.25">
      <c r="B12" s="14" t="s">
        <v>75</v>
      </c>
      <c r="C12" s="15"/>
      <c r="D12" s="15"/>
      <c r="E12" s="15"/>
      <c r="F12" s="15"/>
      <c r="G12" s="45"/>
      <c r="H12" s="16"/>
      <c r="I12" s="16"/>
      <c r="J12" s="16"/>
      <c r="K12" s="16"/>
      <c r="L12" s="16"/>
      <c r="M12" s="16"/>
      <c r="N12" s="16"/>
      <c r="O12" s="16"/>
      <c r="P12" s="16"/>
      <c r="Q12" s="16"/>
      <c r="R12" s="16"/>
      <c r="S12" s="16" t="s">
        <v>203</v>
      </c>
      <c r="T12" s="16"/>
      <c r="U12" s="16"/>
      <c r="W12" s="3" t="s">
        <v>15</v>
      </c>
      <c r="X12" s="7">
        <v>1.234</v>
      </c>
    </row>
    <row r="13" spans="1:27" ht="20.100000000000001" customHeight="1" x14ac:dyDescent="0.25">
      <c r="B13" s="3" t="s">
        <v>8</v>
      </c>
      <c r="C13" s="2" t="s">
        <v>71</v>
      </c>
      <c r="D13" s="84">
        <f>0.108</f>
        <v>0.108</v>
      </c>
      <c r="E13" s="52" t="s">
        <v>204</v>
      </c>
      <c r="F13" s="52">
        <v>1</v>
      </c>
      <c r="G13" s="38"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101</v>
      </c>
      <c r="X13" s="54">
        <v>0.86967899999999998</v>
      </c>
    </row>
    <row r="14" spans="1:27" ht="20.100000000000001" customHeight="1" x14ac:dyDescent="0.25">
      <c r="C14" s="2" t="s">
        <v>95</v>
      </c>
      <c r="D14" s="53" t="s">
        <v>97</v>
      </c>
      <c r="E14" s="52" t="s">
        <v>205</v>
      </c>
      <c r="F14" s="52">
        <v>-1</v>
      </c>
      <c r="G14" s="38"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25">
      <c r="C15" s="2" t="s">
        <v>72</v>
      </c>
      <c r="D15" s="48">
        <v>0.05</v>
      </c>
      <c r="E15" s="52" t="s">
        <v>206</v>
      </c>
      <c r="F15" s="52">
        <v>-40</v>
      </c>
      <c r="G15" s="38"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9" t="s">
        <v>87</v>
      </c>
      <c r="X15" s="50"/>
      <c r="Y15" s="50"/>
      <c r="Z15" s="51"/>
      <c r="AA15" s="51"/>
    </row>
    <row r="16" spans="1:27" ht="20.100000000000001" customHeight="1" x14ac:dyDescent="0.25">
      <c r="C16" s="2" t="s">
        <v>46</v>
      </c>
      <c r="D16" s="47">
        <v>800</v>
      </c>
      <c r="E16" s="52" t="s">
        <v>207</v>
      </c>
      <c r="F16" s="48">
        <f>D13/$A$5</f>
        <v>0.9</v>
      </c>
      <c r="G16" s="34" t="s">
        <v>3</v>
      </c>
      <c r="H16" s="9">
        <v>0.97299999999999998</v>
      </c>
      <c r="I16" s="64">
        <v>3.5999999999999997E-2</v>
      </c>
      <c r="J16" s="9">
        <v>0.71499999999999997</v>
      </c>
      <c r="K16" s="64">
        <v>8.2000000000000003E-2</v>
      </c>
      <c r="L16" s="9">
        <v>0.90600000000000003</v>
      </c>
      <c r="M16" s="64">
        <v>4.2999999999999997E-2</v>
      </c>
      <c r="N16" s="9">
        <v>0.85899999999999999</v>
      </c>
      <c r="O16" s="64">
        <v>5.1999999999999998E-2</v>
      </c>
      <c r="P16" s="9">
        <v>0.82199999999999995</v>
      </c>
      <c r="Q16" s="64">
        <v>0.06</v>
      </c>
      <c r="R16" s="9">
        <v>0.02</v>
      </c>
      <c r="S16" s="9">
        <v>0.28499999999999998</v>
      </c>
      <c r="T16" s="9">
        <v>0.152</v>
      </c>
      <c r="U16" s="1"/>
      <c r="W16" s="3" t="s">
        <v>88</v>
      </c>
      <c r="X16" s="3" t="s">
        <v>89</v>
      </c>
    </row>
    <row r="17" spans="1:30" ht="20.100000000000001" customHeight="1" x14ac:dyDescent="0.25">
      <c r="C17" s="2" t="s">
        <v>119</v>
      </c>
      <c r="D17" s="47">
        <v>348</v>
      </c>
      <c r="E17" s="47"/>
      <c r="F17" s="47"/>
      <c r="G17" s="34"/>
      <c r="P17" s="7"/>
      <c r="Q17" s="7"/>
      <c r="S17" s="7"/>
      <c r="T17" s="7"/>
      <c r="U17" s="1"/>
      <c r="W17" s="3" t="s">
        <v>93</v>
      </c>
      <c r="X17" s="3" t="s">
        <v>94</v>
      </c>
    </row>
    <row r="18" spans="1:30" ht="20.100000000000001" customHeight="1" x14ac:dyDescent="0.25">
      <c r="B18" s="14" t="s">
        <v>76</v>
      </c>
      <c r="C18" s="15"/>
      <c r="D18" s="15"/>
      <c r="E18" s="15"/>
      <c r="F18" s="15"/>
      <c r="G18" s="45"/>
      <c r="H18" s="16"/>
      <c r="I18" s="16"/>
      <c r="J18" s="16"/>
      <c r="K18" s="16"/>
      <c r="L18" s="16"/>
      <c r="M18" s="16"/>
      <c r="N18" s="16"/>
      <c r="O18" s="16"/>
      <c r="P18" s="16"/>
      <c r="Q18" s="16"/>
      <c r="R18" s="16"/>
      <c r="S18" s="16" t="s">
        <v>209</v>
      </c>
      <c r="T18" s="16"/>
      <c r="U18" s="16"/>
      <c r="W18" s="3" t="s">
        <v>46</v>
      </c>
      <c r="X18" s="3">
        <v>800</v>
      </c>
    </row>
    <row r="19" spans="1:30" ht="20.100000000000001" customHeight="1" x14ac:dyDescent="0.25">
      <c r="B19" s="3" t="s">
        <v>8</v>
      </c>
      <c r="C19" s="2" t="s">
        <v>71</v>
      </c>
      <c r="D19" s="84">
        <f>0.102</f>
        <v>0.10199999999999999</v>
      </c>
      <c r="E19" s="52" t="s">
        <v>204</v>
      </c>
      <c r="F19" s="52">
        <v>1</v>
      </c>
      <c r="G19" s="38" t="s">
        <v>0</v>
      </c>
      <c r="H19" s="1">
        <v>0.53</v>
      </c>
      <c r="I19" s="1">
        <v>9.9000000000000005E-2</v>
      </c>
      <c r="J19" s="80">
        <v>0.47</v>
      </c>
      <c r="K19" s="1">
        <v>8.8999999999999996E-2</v>
      </c>
      <c r="L19" s="1">
        <v>0.51400000000000001</v>
      </c>
      <c r="M19" s="1">
        <v>8.8999999999999996E-2</v>
      </c>
      <c r="N19" s="1">
        <v>0.503</v>
      </c>
      <c r="O19" s="1">
        <v>8.4000000000000005E-2</v>
      </c>
      <c r="P19" s="1">
        <v>0.49399999999999999</v>
      </c>
      <c r="Q19" s="1">
        <v>8.3000000000000004E-2</v>
      </c>
      <c r="R19" s="1">
        <v>0.43</v>
      </c>
      <c r="S19" s="80">
        <v>0.53</v>
      </c>
      <c r="T19" s="1">
        <v>0.48</v>
      </c>
      <c r="U19" s="1"/>
      <c r="W19" s="3" t="s">
        <v>90</v>
      </c>
      <c r="X19" s="3" t="s">
        <v>136</v>
      </c>
    </row>
    <row r="20" spans="1:30" ht="20.100000000000001" customHeight="1" x14ac:dyDescent="0.25">
      <c r="C20" s="2" t="s">
        <v>95</v>
      </c>
      <c r="D20" s="53" t="s">
        <v>98</v>
      </c>
      <c r="E20" s="52" t="s">
        <v>205</v>
      </c>
      <c r="F20" s="52">
        <v>-1</v>
      </c>
      <c r="G20" s="38" t="s">
        <v>1</v>
      </c>
      <c r="H20" s="1">
        <v>0.45</v>
      </c>
      <c r="I20" s="1">
        <v>0.497</v>
      </c>
      <c r="J20" s="1">
        <v>0.03</v>
      </c>
      <c r="K20" s="1">
        <v>3.5000000000000003E-2</v>
      </c>
      <c r="L20" s="1">
        <v>0.11600000000000001</v>
      </c>
      <c r="M20" s="1">
        <v>0.13100000000000001</v>
      </c>
      <c r="N20" s="1">
        <v>7.3999999999999996E-2</v>
      </c>
      <c r="O20" s="1">
        <v>8.4000000000000005E-2</v>
      </c>
      <c r="P20" s="80">
        <v>5.6000000000000001E-2</v>
      </c>
      <c r="Q20" s="80">
        <v>6.4000000000000001E-2</v>
      </c>
      <c r="R20" s="80">
        <v>1.4999999999999999E-2</v>
      </c>
      <c r="S20" s="1">
        <v>0.97</v>
      </c>
      <c r="T20" s="1">
        <v>0.49199999999999999</v>
      </c>
      <c r="U20" s="1"/>
      <c r="W20" s="3" t="s">
        <v>51</v>
      </c>
      <c r="X20" s="3" t="s">
        <v>202</v>
      </c>
    </row>
    <row r="21" spans="1:30" ht="20.100000000000001" customHeight="1" x14ac:dyDescent="0.25">
      <c r="C21" s="2" t="s">
        <v>72</v>
      </c>
      <c r="D21" s="48">
        <v>0.1</v>
      </c>
      <c r="E21" s="52" t="s">
        <v>206</v>
      </c>
      <c r="F21" s="52">
        <v>-40</v>
      </c>
      <c r="G21" s="38"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53</v>
      </c>
      <c r="X21" s="3">
        <v>40</v>
      </c>
      <c r="Y21"/>
    </row>
    <row r="22" spans="1:30" ht="20.100000000000001" customHeight="1" x14ac:dyDescent="0.25">
      <c r="C22" s="2" t="s">
        <v>46</v>
      </c>
      <c r="D22" s="47">
        <v>800</v>
      </c>
      <c r="E22" s="52" t="s">
        <v>207</v>
      </c>
      <c r="F22" s="48">
        <f>D19/$A$5</f>
        <v>0.85</v>
      </c>
      <c r="G22" s="34" t="s">
        <v>3</v>
      </c>
      <c r="H22" s="9">
        <v>0.90500000000000003</v>
      </c>
      <c r="I22" s="64">
        <v>0.12</v>
      </c>
      <c r="J22" s="9">
        <v>0.33</v>
      </c>
      <c r="K22" s="64">
        <v>0.10299999999999999</v>
      </c>
      <c r="L22" s="9">
        <v>0.66</v>
      </c>
      <c r="M22" s="64">
        <v>0.109</v>
      </c>
      <c r="N22" s="9">
        <v>0.54700000000000004</v>
      </c>
      <c r="O22" s="64">
        <v>0.113</v>
      </c>
      <c r="P22" s="9">
        <v>0.47699999999999998</v>
      </c>
      <c r="Q22" s="64">
        <v>0.113</v>
      </c>
      <c r="R22" s="9">
        <v>3.5000000000000003E-2</v>
      </c>
      <c r="S22" s="9">
        <v>0.67</v>
      </c>
      <c r="T22" s="9">
        <v>0.35199999999999998</v>
      </c>
      <c r="U22" s="1"/>
      <c r="W22" s="3" t="s">
        <v>91</v>
      </c>
      <c r="X22" s="3">
        <v>5</v>
      </c>
      <c r="Y22"/>
    </row>
    <row r="23" spans="1:30" ht="20.100000000000001" customHeight="1" thickBot="1" x14ac:dyDescent="0.3">
      <c r="C23" s="2" t="s">
        <v>119</v>
      </c>
      <c r="D23" s="47">
        <v>348</v>
      </c>
      <c r="E23" s="76"/>
      <c r="F23" s="76"/>
      <c r="P23" s="7"/>
      <c r="Q23" s="7"/>
      <c r="S23" s="7"/>
      <c r="T23" s="7"/>
      <c r="U23" s="1"/>
      <c r="W23" s="3" t="s">
        <v>103</v>
      </c>
      <c r="X23" s="3" t="s">
        <v>104</v>
      </c>
      <c r="Y23"/>
    </row>
    <row r="24" spans="1:30" ht="26.25" x14ac:dyDescent="0.25">
      <c r="A24" s="77" t="s">
        <v>78</v>
      </c>
      <c r="B24" s="63" t="s">
        <v>5</v>
      </c>
      <c r="C24" s="10"/>
      <c r="D24" s="10"/>
      <c r="E24" s="10"/>
      <c r="F24" s="10"/>
      <c r="G24" s="44" t="s">
        <v>4</v>
      </c>
      <c r="H24" s="99" t="s">
        <v>12</v>
      </c>
      <c r="I24" s="99"/>
      <c r="J24" s="99" t="s">
        <v>13</v>
      </c>
      <c r="K24" s="99"/>
      <c r="L24" s="99" t="s">
        <v>68</v>
      </c>
      <c r="M24" s="99"/>
      <c r="N24" s="99" t="s">
        <v>69</v>
      </c>
      <c r="O24" s="99"/>
      <c r="P24" s="99" t="s">
        <v>70</v>
      </c>
      <c r="Q24" s="99"/>
      <c r="R24" s="73" t="s">
        <v>126</v>
      </c>
      <c r="S24" s="73" t="s">
        <v>127</v>
      </c>
      <c r="T24" s="73" t="s">
        <v>128</v>
      </c>
      <c r="U24" s="11" t="s">
        <v>7</v>
      </c>
    </row>
    <row r="25" spans="1:30" ht="15.75" thickBot="1" x14ac:dyDescent="0.3">
      <c r="A25" s="78">
        <v>9.8000000000000004E-2</v>
      </c>
      <c r="B25" s="50" t="s">
        <v>133</v>
      </c>
      <c r="C25" s="66"/>
      <c r="D25" s="66"/>
      <c r="E25" s="66"/>
      <c r="F25" s="66"/>
      <c r="G25" s="67"/>
      <c r="H25" s="70" t="s">
        <v>123</v>
      </c>
      <c r="I25" s="70" t="s">
        <v>124</v>
      </c>
      <c r="J25" s="70" t="s">
        <v>123</v>
      </c>
      <c r="K25" s="70" t="s">
        <v>124</v>
      </c>
      <c r="L25" s="70" t="s">
        <v>123</v>
      </c>
      <c r="M25" s="70" t="s">
        <v>124</v>
      </c>
      <c r="N25" s="70" t="s">
        <v>123</v>
      </c>
      <c r="O25" s="70" t="s">
        <v>124</v>
      </c>
      <c r="P25" s="70" t="s">
        <v>123</v>
      </c>
      <c r="Q25" s="70" t="s">
        <v>124</v>
      </c>
      <c r="R25" s="74"/>
      <c r="S25" s="74"/>
      <c r="T25" s="74"/>
      <c r="U25" s="69"/>
    </row>
    <row r="26" spans="1:30" ht="20.100000000000001" customHeight="1" x14ac:dyDescent="0.25">
      <c r="B26" s="14" t="s">
        <v>199</v>
      </c>
      <c r="C26" s="15"/>
      <c r="D26" s="15"/>
      <c r="E26" s="15"/>
      <c r="F26" s="15"/>
      <c r="G26" s="45"/>
      <c r="H26" s="16"/>
      <c r="I26" s="16"/>
      <c r="J26" s="16"/>
      <c r="K26" s="16"/>
      <c r="L26" s="16"/>
      <c r="M26" s="16"/>
      <c r="N26" s="16"/>
      <c r="O26" s="16"/>
      <c r="P26" s="16"/>
      <c r="Q26" s="16"/>
      <c r="R26" s="16"/>
      <c r="S26" s="16"/>
      <c r="T26" s="16" t="s">
        <v>200</v>
      </c>
      <c r="U26" s="16"/>
      <c r="X26"/>
      <c r="Y26"/>
    </row>
    <row r="27" spans="1:30" ht="20.100000000000001" customHeight="1" x14ac:dyDescent="0.25">
      <c r="B27" s="3" t="s">
        <v>6</v>
      </c>
      <c r="C27" s="2" t="s">
        <v>71</v>
      </c>
      <c r="D27" s="84">
        <v>9.5060000000000006E-2</v>
      </c>
      <c r="E27" s="52" t="s">
        <v>204</v>
      </c>
      <c r="F27" s="52">
        <v>1</v>
      </c>
      <c r="G27" s="38"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25">
      <c r="B28" s="2"/>
      <c r="C28" s="2" t="s">
        <v>95</v>
      </c>
      <c r="D28" s="52" t="s">
        <v>96</v>
      </c>
      <c r="E28" s="52" t="s">
        <v>205</v>
      </c>
      <c r="F28" s="52">
        <v>-1</v>
      </c>
      <c r="G28" s="38"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25">
      <c r="C29" s="2" t="s">
        <v>72</v>
      </c>
      <c r="D29" s="48">
        <v>0</v>
      </c>
      <c r="E29" s="52" t="s">
        <v>206</v>
      </c>
      <c r="F29" s="52">
        <v>-40</v>
      </c>
      <c r="G29" s="38"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25">
      <c r="C30" s="2" t="s">
        <v>46</v>
      </c>
      <c r="D30" s="47">
        <v>800</v>
      </c>
      <c r="E30" s="52" t="s">
        <v>207</v>
      </c>
      <c r="F30" s="48">
        <f>D27/$A$25</f>
        <v>0.97</v>
      </c>
      <c r="G30" s="34" t="s">
        <v>3</v>
      </c>
      <c r="H30" s="9">
        <v>0.84</v>
      </c>
      <c r="I30" s="64">
        <v>0.05</v>
      </c>
      <c r="J30" s="9">
        <v>0.98499999999999999</v>
      </c>
      <c r="K30" s="64">
        <v>2.4E-2</v>
      </c>
      <c r="L30" s="9">
        <v>0.86499999999999999</v>
      </c>
      <c r="M30" s="64">
        <v>4.4999999999999998E-2</v>
      </c>
      <c r="N30" s="9">
        <v>0.88700000000000001</v>
      </c>
      <c r="O30" s="64">
        <v>4.2000000000000003E-2</v>
      </c>
      <c r="P30" s="9">
        <v>0.90600000000000003</v>
      </c>
      <c r="Q30" s="64">
        <v>3.7999999999999999E-2</v>
      </c>
      <c r="R30" s="9">
        <v>0.19</v>
      </c>
      <c r="S30" s="9">
        <v>1.4999999999999999E-2</v>
      </c>
      <c r="T30" s="9">
        <v>0.10199999999999999</v>
      </c>
      <c r="X30"/>
      <c r="Y30"/>
    </row>
    <row r="31" spans="1:30" ht="20.100000000000001" customHeight="1" x14ac:dyDescent="0.25">
      <c r="C31" s="2" t="s">
        <v>119</v>
      </c>
      <c r="D31" s="47">
        <v>348</v>
      </c>
      <c r="E31" s="47"/>
      <c r="F31" s="47"/>
      <c r="X31"/>
      <c r="Y31"/>
    </row>
    <row r="32" spans="1:30" ht="20.100000000000001" customHeight="1" x14ac:dyDescent="0.25">
      <c r="B32" s="14" t="s">
        <v>79</v>
      </c>
      <c r="C32" s="15"/>
      <c r="D32" s="15"/>
      <c r="E32" s="15"/>
      <c r="F32" s="15"/>
      <c r="G32" s="45"/>
      <c r="H32" s="16"/>
      <c r="I32" s="16"/>
      <c r="J32" s="16"/>
      <c r="K32" s="16"/>
      <c r="L32" s="16"/>
      <c r="M32" s="16"/>
      <c r="N32" s="16"/>
      <c r="O32" s="16"/>
      <c r="P32" s="16"/>
      <c r="Q32" s="16"/>
      <c r="R32" s="16"/>
      <c r="S32" s="16"/>
      <c r="T32" s="16"/>
      <c r="U32" s="16"/>
      <c r="W32" s="1"/>
      <c r="X32" s="41"/>
      <c r="Y32" s="41"/>
      <c r="Z32" s="1"/>
      <c r="AA32" s="1"/>
      <c r="AB32" s="1"/>
      <c r="AC32" s="1"/>
      <c r="AD32" s="1"/>
    </row>
    <row r="33" spans="1:30" ht="20.100000000000001" customHeight="1" x14ac:dyDescent="0.25">
      <c r="B33" s="3" t="s">
        <v>6</v>
      </c>
      <c r="C33" s="2" t="s">
        <v>71</v>
      </c>
      <c r="D33" s="84">
        <v>8.8200000000000001E-2</v>
      </c>
      <c r="E33" s="52" t="s">
        <v>204</v>
      </c>
      <c r="F33" s="52">
        <v>1</v>
      </c>
      <c r="G33" s="38"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41"/>
      <c r="Y33" s="41"/>
      <c r="Z33" s="1"/>
      <c r="AA33" s="1"/>
      <c r="AB33" s="1"/>
      <c r="AC33" s="1"/>
      <c r="AD33" s="1"/>
    </row>
    <row r="34" spans="1:30" ht="20.100000000000001" customHeight="1" x14ac:dyDescent="0.25">
      <c r="C34" s="2" t="s">
        <v>95</v>
      </c>
      <c r="D34" s="53" t="s">
        <v>97</v>
      </c>
      <c r="E34" s="52" t="s">
        <v>205</v>
      </c>
      <c r="F34" s="52">
        <v>-1</v>
      </c>
      <c r="G34" s="38"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41"/>
      <c r="Y34" s="41"/>
      <c r="Z34" s="1"/>
      <c r="AA34" s="1"/>
      <c r="AB34" s="1"/>
      <c r="AC34" s="1"/>
      <c r="AD34" s="1"/>
    </row>
    <row r="35" spans="1:30" ht="20.100000000000001" customHeight="1" x14ac:dyDescent="0.25">
      <c r="C35" s="2" t="s">
        <v>72</v>
      </c>
      <c r="D35" s="48">
        <v>0.05</v>
      </c>
      <c r="E35" s="52" t="s">
        <v>206</v>
      </c>
      <c r="F35" s="52">
        <v>-40</v>
      </c>
      <c r="G35" s="38"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25">
      <c r="C36" s="2" t="s">
        <v>46</v>
      </c>
      <c r="D36" s="47">
        <v>800</v>
      </c>
      <c r="E36" s="52" t="s">
        <v>207</v>
      </c>
      <c r="F36" s="48">
        <f>D33/$A$25</f>
        <v>0.9</v>
      </c>
      <c r="G36" s="34" t="s">
        <v>3</v>
      </c>
      <c r="H36" s="9">
        <v>0.65</v>
      </c>
      <c r="I36" s="64">
        <v>4.5999999999999999E-2</v>
      </c>
      <c r="J36" s="9">
        <v>0.91500000000000004</v>
      </c>
      <c r="K36" s="64">
        <v>4.7E-2</v>
      </c>
      <c r="L36" s="9">
        <v>0.69</v>
      </c>
      <c r="M36" s="64">
        <v>4.5999999999999999E-2</v>
      </c>
      <c r="N36" s="9">
        <v>0.72499999999999998</v>
      </c>
      <c r="O36" s="64">
        <v>4.4999999999999998E-2</v>
      </c>
      <c r="P36" s="9">
        <v>0.76</v>
      </c>
      <c r="Q36" s="64">
        <v>4.4999999999999998E-2</v>
      </c>
      <c r="R36" s="9">
        <v>0.495</v>
      </c>
      <c r="S36" s="9">
        <v>8.5000000000000006E-2</v>
      </c>
      <c r="T36" s="9">
        <v>0.28999999999999998</v>
      </c>
      <c r="U36" s="1"/>
    </row>
    <row r="37" spans="1:30" ht="20.100000000000001" customHeight="1" x14ac:dyDescent="0.25">
      <c r="C37" s="2" t="s">
        <v>119</v>
      </c>
      <c r="D37" s="47">
        <v>348</v>
      </c>
      <c r="E37" s="47"/>
      <c r="F37" s="47"/>
      <c r="G37" s="34"/>
      <c r="P37" s="7"/>
      <c r="Q37" s="7"/>
      <c r="S37" s="7"/>
      <c r="T37" s="7"/>
      <c r="U37" s="1"/>
    </row>
    <row r="38" spans="1:30" ht="20.100000000000001" customHeight="1" x14ac:dyDescent="0.25">
      <c r="B38" s="14" t="s">
        <v>80</v>
      </c>
      <c r="C38" s="15"/>
      <c r="D38" s="15"/>
      <c r="E38" s="15"/>
      <c r="F38" s="15"/>
      <c r="G38" s="45"/>
      <c r="H38" s="16"/>
      <c r="I38" s="16"/>
      <c r="J38" s="16"/>
      <c r="K38" s="16"/>
      <c r="L38" s="16"/>
      <c r="M38" s="16"/>
      <c r="N38" s="16"/>
      <c r="O38" s="16"/>
      <c r="P38" s="16"/>
      <c r="Q38" s="16"/>
      <c r="R38" s="16"/>
      <c r="S38" s="16"/>
      <c r="T38" s="16" t="s">
        <v>210</v>
      </c>
      <c r="U38" s="16"/>
    </row>
    <row r="39" spans="1:30" ht="20.100000000000001" customHeight="1" x14ac:dyDescent="0.25">
      <c r="B39" s="3" t="s">
        <v>6</v>
      </c>
      <c r="C39" s="2" t="s">
        <v>71</v>
      </c>
      <c r="D39" s="84">
        <f>0.0833</f>
        <v>8.3299999999999999E-2</v>
      </c>
      <c r="E39" s="52" t="s">
        <v>204</v>
      </c>
      <c r="F39" s="52">
        <v>1</v>
      </c>
      <c r="G39" s="38" t="s">
        <v>0</v>
      </c>
      <c r="H39" s="1">
        <v>0.503</v>
      </c>
      <c r="I39" s="8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25">
      <c r="C40" s="2" t="s">
        <v>95</v>
      </c>
      <c r="D40" s="53" t="s">
        <v>98</v>
      </c>
      <c r="E40" s="52" t="s">
        <v>205</v>
      </c>
      <c r="F40" s="52">
        <v>-1</v>
      </c>
      <c r="G40" s="38" t="s">
        <v>1</v>
      </c>
      <c r="H40" s="1">
        <v>0.504</v>
      </c>
      <c r="I40" s="1">
        <v>1.2E-2</v>
      </c>
      <c r="J40" s="1">
        <v>0.98499999999999999</v>
      </c>
      <c r="K40" s="8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25">
      <c r="C41" s="2" t="s">
        <v>72</v>
      </c>
      <c r="D41" s="48">
        <v>0.1</v>
      </c>
      <c r="E41" s="52" t="s">
        <v>206</v>
      </c>
      <c r="F41" s="52">
        <v>-40</v>
      </c>
      <c r="G41" s="38"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25">
      <c r="C42" s="2" t="s">
        <v>46</v>
      </c>
      <c r="D42" s="47">
        <v>800</v>
      </c>
      <c r="E42" s="52" t="s">
        <v>207</v>
      </c>
      <c r="F42" s="48">
        <f>D39/A25</f>
        <v>0.85</v>
      </c>
      <c r="G42" s="34" t="s">
        <v>3</v>
      </c>
      <c r="H42" s="9">
        <v>0.59399999999999997</v>
      </c>
      <c r="I42" s="64">
        <v>3.4000000000000002E-2</v>
      </c>
      <c r="J42" s="9">
        <v>0.95499999999999996</v>
      </c>
      <c r="K42" s="64">
        <v>4.3999999999999997E-2</v>
      </c>
      <c r="L42" s="9">
        <v>0.64300000000000002</v>
      </c>
      <c r="M42" s="64">
        <v>3.3000000000000002E-2</v>
      </c>
      <c r="N42" s="9">
        <v>0.68700000000000006</v>
      </c>
      <c r="O42" s="64">
        <v>3.2000000000000001E-2</v>
      </c>
      <c r="P42" s="9">
        <v>0.73199999999999998</v>
      </c>
      <c r="Q42" s="64">
        <v>3.2000000000000001E-2</v>
      </c>
      <c r="R42" s="9">
        <v>0.65500000000000003</v>
      </c>
      <c r="S42" s="9">
        <v>4.4999999999999998E-2</v>
      </c>
      <c r="T42" s="9">
        <v>0.35</v>
      </c>
      <c r="U42" s="1"/>
    </row>
    <row r="43" spans="1:30" ht="20.100000000000001" customHeight="1" x14ac:dyDescent="0.25">
      <c r="C43" s="2" t="s">
        <v>119</v>
      </c>
      <c r="D43" s="47">
        <v>348</v>
      </c>
      <c r="E43" s="47"/>
      <c r="F43" s="47"/>
      <c r="G43" s="2"/>
      <c r="H43" s="2"/>
      <c r="I43" s="2"/>
      <c r="J43" s="2"/>
      <c r="K43" s="2"/>
      <c r="L43" s="2"/>
      <c r="M43" s="2"/>
      <c r="N43" s="2"/>
      <c r="O43" s="2"/>
      <c r="P43" s="2"/>
      <c r="Q43" s="2"/>
      <c r="R43" s="2"/>
      <c r="S43" s="2"/>
      <c r="T43" s="2"/>
      <c r="U43" s="2"/>
    </row>
    <row r="44" spans="1:30" ht="20.100000000000001" customHeight="1" thickBot="1" x14ac:dyDescent="0.3">
      <c r="U44" s="1"/>
    </row>
    <row r="45" spans="1:30" ht="26.25" x14ac:dyDescent="0.25">
      <c r="A45" s="77" t="s">
        <v>81</v>
      </c>
      <c r="B45" s="63" t="s">
        <v>5</v>
      </c>
      <c r="C45" s="10"/>
      <c r="D45" s="10"/>
      <c r="E45" s="10"/>
      <c r="F45" s="10"/>
      <c r="G45" s="44" t="s">
        <v>4</v>
      </c>
      <c r="H45" s="99" t="s">
        <v>12</v>
      </c>
      <c r="I45" s="99"/>
      <c r="J45" s="99" t="s">
        <v>13</v>
      </c>
      <c r="K45" s="99"/>
      <c r="L45" s="99" t="s">
        <v>68</v>
      </c>
      <c r="M45" s="99"/>
      <c r="N45" s="99" t="s">
        <v>69</v>
      </c>
      <c r="O45" s="99"/>
      <c r="P45" s="99" t="s">
        <v>70</v>
      </c>
      <c r="Q45" s="99"/>
      <c r="R45" s="73" t="s">
        <v>126</v>
      </c>
      <c r="S45" s="73" t="s">
        <v>127</v>
      </c>
      <c r="T45" s="73" t="s">
        <v>128</v>
      </c>
      <c r="U45" s="11" t="s">
        <v>7</v>
      </c>
    </row>
    <row r="46" spans="1:30" ht="15.75" thickBot="1" x14ac:dyDescent="0.3">
      <c r="A46" s="78">
        <v>0.13</v>
      </c>
      <c r="B46" s="50" t="s">
        <v>133</v>
      </c>
      <c r="C46" s="66"/>
      <c r="D46" s="66"/>
      <c r="E46" s="66"/>
      <c r="F46" s="66"/>
      <c r="G46" s="67"/>
      <c r="H46" s="70" t="s">
        <v>123</v>
      </c>
      <c r="I46" s="70" t="s">
        <v>124</v>
      </c>
      <c r="J46" s="70" t="s">
        <v>123</v>
      </c>
      <c r="K46" s="70" t="s">
        <v>124</v>
      </c>
      <c r="L46" s="70" t="s">
        <v>123</v>
      </c>
      <c r="M46" s="70" t="s">
        <v>124</v>
      </c>
      <c r="N46" s="70" t="s">
        <v>123</v>
      </c>
      <c r="O46" s="70" t="s">
        <v>124</v>
      </c>
      <c r="P46" s="70" t="s">
        <v>123</v>
      </c>
      <c r="Q46" s="70" t="s">
        <v>124</v>
      </c>
      <c r="R46" s="74"/>
      <c r="S46" s="74"/>
      <c r="T46" s="74"/>
      <c r="U46" s="69"/>
    </row>
    <row r="47" spans="1:30" ht="20.100000000000001" customHeight="1" x14ac:dyDescent="0.25">
      <c r="B47" s="14" t="s">
        <v>201</v>
      </c>
      <c r="C47" s="15"/>
      <c r="D47" s="15"/>
      <c r="E47" s="15"/>
      <c r="F47" s="15"/>
      <c r="G47" s="45"/>
      <c r="H47" s="16"/>
      <c r="I47" s="16"/>
      <c r="J47" s="16"/>
      <c r="K47" s="16"/>
      <c r="L47" s="16"/>
      <c r="M47" s="16"/>
      <c r="N47" s="16"/>
      <c r="O47" s="16"/>
      <c r="P47" s="16"/>
      <c r="Q47" s="16"/>
      <c r="R47" s="16"/>
      <c r="S47" s="16"/>
      <c r="T47" s="16"/>
      <c r="U47" s="16"/>
    </row>
    <row r="48" spans="1:30" ht="20.100000000000001" customHeight="1" x14ac:dyDescent="0.25">
      <c r="B48" s="3" t="s">
        <v>10</v>
      </c>
      <c r="C48" s="2" t="s">
        <v>71</v>
      </c>
      <c r="D48" s="84">
        <f>0.117</f>
        <v>0.11700000000000001</v>
      </c>
      <c r="E48" s="52" t="s">
        <v>204</v>
      </c>
      <c r="F48" s="52">
        <v>1</v>
      </c>
      <c r="G48" s="38"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25">
      <c r="B49" s="2"/>
      <c r="C49" s="2" t="s">
        <v>61</v>
      </c>
      <c r="D49" s="52" t="s">
        <v>96</v>
      </c>
      <c r="E49" s="52" t="s">
        <v>205</v>
      </c>
      <c r="F49" s="52">
        <v>-1</v>
      </c>
      <c r="G49" s="38"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25">
      <c r="C50" s="2" t="s">
        <v>72</v>
      </c>
      <c r="D50" s="48">
        <v>0</v>
      </c>
      <c r="E50" s="52" t="s">
        <v>206</v>
      </c>
      <c r="F50" s="52">
        <v>-40</v>
      </c>
      <c r="G50" s="38"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25">
      <c r="C51" s="2" t="s">
        <v>46</v>
      </c>
      <c r="D51" s="47">
        <v>800</v>
      </c>
      <c r="E51" s="52" t="s">
        <v>207</v>
      </c>
      <c r="F51" s="48">
        <f>D48/$A$46</f>
        <v>0.9</v>
      </c>
      <c r="G51" s="34" t="s">
        <v>3</v>
      </c>
      <c r="H51" s="9">
        <v>0.81899999999999995</v>
      </c>
      <c r="I51" s="64">
        <v>5.0999999999999997E-2</v>
      </c>
      <c r="J51" s="9">
        <v>1</v>
      </c>
      <c r="K51" s="64">
        <v>0</v>
      </c>
      <c r="L51" s="9">
        <v>0.85</v>
      </c>
      <c r="M51" s="64">
        <v>4.3999999999999997E-2</v>
      </c>
      <c r="N51" s="9">
        <v>0.876</v>
      </c>
      <c r="O51" s="64">
        <v>3.7999999999999999E-2</v>
      </c>
      <c r="P51" s="9">
        <v>0.9</v>
      </c>
      <c r="Q51" s="64">
        <v>3.1E-2</v>
      </c>
      <c r="R51" s="9">
        <v>0.22500000000000001</v>
      </c>
      <c r="S51" s="9">
        <v>0</v>
      </c>
      <c r="T51" s="9">
        <v>0.112</v>
      </c>
      <c r="U51" s="1"/>
    </row>
    <row r="52" spans="2:21" ht="20.100000000000001" customHeight="1" x14ac:dyDescent="0.25">
      <c r="C52" s="2" t="s">
        <v>119</v>
      </c>
      <c r="D52" s="47">
        <v>348</v>
      </c>
      <c r="E52" s="47"/>
      <c r="F52" s="47"/>
    </row>
    <row r="53" spans="2:21" ht="20.100000000000001" customHeight="1" x14ac:dyDescent="0.25">
      <c r="B53" s="14" t="s">
        <v>83</v>
      </c>
      <c r="C53" s="15"/>
      <c r="D53" s="15"/>
      <c r="E53" s="15"/>
      <c r="F53" s="15"/>
      <c r="G53" s="45"/>
      <c r="H53" s="16"/>
      <c r="I53" s="16"/>
      <c r="J53" s="16"/>
      <c r="K53" s="16"/>
      <c r="L53" s="16"/>
      <c r="M53" s="16"/>
      <c r="N53" s="16"/>
      <c r="O53" s="16"/>
      <c r="P53" s="16"/>
      <c r="Q53" s="16"/>
      <c r="R53" s="16"/>
      <c r="S53" s="16"/>
      <c r="T53" s="16"/>
      <c r="U53" s="16"/>
    </row>
    <row r="54" spans="2:21" ht="20.100000000000001" customHeight="1" x14ac:dyDescent="0.25">
      <c r="B54" s="3" t="s">
        <v>10</v>
      </c>
      <c r="C54" s="2" t="s">
        <v>71</v>
      </c>
      <c r="D54" s="84">
        <f>0.117</f>
        <v>0.11700000000000001</v>
      </c>
      <c r="E54" s="52" t="s">
        <v>204</v>
      </c>
      <c r="F54" s="52">
        <v>1</v>
      </c>
      <c r="G54" s="38"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25">
      <c r="C55" s="2" t="s">
        <v>61</v>
      </c>
      <c r="D55" s="53" t="s">
        <v>97</v>
      </c>
      <c r="E55" s="52" t="s">
        <v>205</v>
      </c>
      <c r="F55" s="52">
        <v>-1</v>
      </c>
      <c r="G55" s="38"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25">
      <c r="C56" s="2" t="s">
        <v>72</v>
      </c>
      <c r="D56" s="48">
        <v>0.05</v>
      </c>
      <c r="E56" s="52" t="s">
        <v>206</v>
      </c>
      <c r="F56" s="52">
        <v>-40</v>
      </c>
      <c r="G56" s="38"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25">
      <c r="C57" s="2" t="s">
        <v>46</v>
      </c>
      <c r="D57" s="47">
        <v>800</v>
      </c>
      <c r="E57" s="52" t="s">
        <v>207</v>
      </c>
      <c r="F57" s="48">
        <f>D54/$A$46</f>
        <v>0.9</v>
      </c>
      <c r="G57" s="34" t="s">
        <v>3</v>
      </c>
      <c r="H57" s="9">
        <v>0.65100000000000002</v>
      </c>
      <c r="I57" s="64">
        <v>0.03</v>
      </c>
      <c r="J57" s="9">
        <v>0.96499999999999997</v>
      </c>
      <c r="K57" s="64">
        <v>4.1000000000000002E-2</v>
      </c>
      <c r="L57" s="9">
        <v>0.69599999999999995</v>
      </c>
      <c r="M57" s="64">
        <v>2.7E-2</v>
      </c>
      <c r="N57" s="9">
        <v>0.73699999999999999</v>
      </c>
      <c r="O57" s="64">
        <v>2.5000000000000001E-2</v>
      </c>
      <c r="P57" s="9">
        <v>0.77700000000000002</v>
      </c>
      <c r="Q57" s="64">
        <v>2.3E-2</v>
      </c>
      <c r="R57" s="9">
        <v>0.52</v>
      </c>
      <c r="S57" s="9">
        <v>3.5000000000000003E-2</v>
      </c>
      <c r="T57" s="9">
        <v>0.27700000000000002</v>
      </c>
      <c r="U57" s="1"/>
    </row>
    <row r="58" spans="2:21" ht="20.100000000000001" customHeight="1" x14ac:dyDescent="0.25">
      <c r="C58" s="2" t="s">
        <v>119</v>
      </c>
      <c r="D58" s="47">
        <v>348</v>
      </c>
      <c r="E58" s="47"/>
      <c r="F58" s="47"/>
      <c r="G58" s="34"/>
      <c r="P58" s="7"/>
      <c r="Q58" s="7"/>
      <c r="S58" s="7"/>
      <c r="T58" s="7"/>
      <c r="U58" s="1"/>
    </row>
    <row r="59" spans="2:21" ht="20.100000000000001" customHeight="1" x14ac:dyDescent="0.25">
      <c r="B59" s="14" t="s">
        <v>84</v>
      </c>
      <c r="C59" s="15"/>
      <c r="D59" s="15"/>
      <c r="E59" s="15"/>
      <c r="F59" s="15"/>
      <c r="G59" s="45"/>
      <c r="H59" s="16"/>
      <c r="I59" s="16"/>
      <c r="J59" s="16"/>
      <c r="K59" s="16"/>
      <c r="L59" s="16"/>
      <c r="M59" s="16"/>
      <c r="N59" s="16"/>
      <c r="O59" s="16"/>
      <c r="P59" s="16"/>
      <c r="Q59" s="16"/>
      <c r="R59" s="16"/>
      <c r="S59" s="16"/>
      <c r="T59" s="16"/>
      <c r="U59" s="16"/>
    </row>
    <row r="60" spans="2:21" ht="20.100000000000001" customHeight="1" x14ac:dyDescent="0.25">
      <c r="B60" s="3" t="s">
        <v>10</v>
      </c>
      <c r="C60" s="2" t="s">
        <v>71</v>
      </c>
      <c r="D60" s="84">
        <f>0.117</f>
        <v>0.11700000000000001</v>
      </c>
      <c r="E60" s="52" t="s">
        <v>204</v>
      </c>
      <c r="F60" s="52">
        <v>1</v>
      </c>
      <c r="G60" s="38"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25">
      <c r="C61" s="2" t="s">
        <v>61</v>
      </c>
      <c r="D61" s="53" t="s">
        <v>98</v>
      </c>
      <c r="E61" s="52" t="s">
        <v>205</v>
      </c>
      <c r="F61" s="52">
        <v>-1</v>
      </c>
      <c r="G61" s="38"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25">
      <c r="C62" s="2" t="s">
        <v>72</v>
      </c>
      <c r="D62" s="48">
        <v>0.1</v>
      </c>
      <c r="E62" s="52" t="s">
        <v>206</v>
      </c>
      <c r="F62" s="52">
        <v>-40</v>
      </c>
      <c r="G62" s="38"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25">
      <c r="C63" s="2" t="s">
        <v>46</v>
      </c>
      <c r="D63" s="47">
        <v>800</v>
      </c>
      <c r="E63" s="52" t="s">
        <v>207</v>
      </c>
      <c r="F63" s="48">
        <f>D60/$A$46</f>
        <v>0.9</v>
      </c>
      <c r="G63" s="34" t="s">
        <v>3</v>
      </c>
      <c r="H63" s="9">
        <v>0.83699999999999997</v>
      </c>
      <c r="I63" s="64">
        <v>4.7E-2</v>
      </c>
      <c r="J63" s="9">
        <v>0.82</v>
      </c>
      <c r="K63" s="64">
        <v>7.9000000000000001E-2</v>
      </c>
      <c r="L63" s="9">
        <v>0.83199999999999996</v>
      </c>
      <c r="M63" s="64">
        <v>4.9000000000000002E-2</v>
      </c>
      <c r="N63" s="9">
        <v>0.83</v>
      </c>
      <c r="O63" s="64">
        <v>5.2999999999999999E-2</v>
      </c>
      <c r="P63" s="9">
        <v>0.82699999999999996</v>
      </c>
      <c r="Q63" s="64">
        <v>5.7000000000000002E-2</v>
      </c>
      <c r="R63" s="9">
        <v>0.16</v>
      </c>
      <c r="S63" s="9">
        <v>0.18</v>
      </c>
      <c r="T63" s="9">
        <v>0.17</v>
      </c>
      <c r="U63" s="41"/>
    </row>
    <row r="64" spans="2:21" ht="20.100000000000001" customHeight="1" x14ac:dyDescent="0.25">
      <c r="C64" s="2" t="s">
        <v>90</v>
      </c>
      <c r="D64" s="47">
        <v>348</v>
      </c>
      <c r="E64" s="47"/>
      <c r="F64" s="47"/>
      <c r="G64" s="34"/>
      <c r="H64" s="34"/>
      <c r="I64" s="34"/>
      <c r="J64" s="34"/>
      <c r="K64" s="34"/>
      <c r="L64" s="34"/>
      <c r="M64" s="34"/>
      <c r="N64" s="34"/>
      <c r="O64" s="34"/>
      <c r="P64" s="34"/>
      <c r="Q64" s="34"/>
      <c r="R64" s="75"/>
      <c r="S64" s="75"/>
      <c r="T64" s="75"/>
      <c r="U64" s="34"/>
    </row>
    <row r="65" spans="2:21" x14ac:dyDescent="0.25">
      <c r="C65" s="6"/>
      <c r="U65" s="1"/>
    </row>
    <row r="66" spans="2:21" x14ac:dyDescent="0.25">
      <c r="U66" s="1"/>
    </row>
    <row r="67" spans="2:21" x14ac:dyDescent="0.25">
      <c r="B67"/>
      <c r="C67"/>
      <c r="D67"/>
      <c r="E67"/>
      <c r="F67"/>
      <c r="G67" s="3"/>
      <c r="H67"/>
      <c r="I67"/>
      <c r="J67"/>
      <c r="K67"/>
      <c r="L67"/>
      <c r="M67"/>
      <c r="N67"/>
      <c r="O67"/>
      <c r="P67"/>
      <c r="Q67"/>
      <c r="R67"/>
      <c r="S67"/>
      <c r="T67"/>
    </row>
    <row r="82" spans="23:25" x14ac:dyDescent="0.25">
      <c r="W82" s="3"/>
      <c r="X82"/>
      <c r="Y82"/>
    </row>
    <row r="83" spans="23:25" x14ac:dyDescent="0.25">
      <c r="X83"/>
      <c r="Y83"/>
    </row>
  </sheetData>
  <mergeCells count="15">
    <mergeCell ref="H45:I45"/>
    <mergeCell ref="J45:K45"/>
    <mergeCell ref="L45:M45"/>
    <mergeCell ref="N45:O45"/>
    <mergeCell ref="P45:Q45"/>
    <mergeCell ref="H24:I24"/>
    <mergeCell ref="J24:K24"/>
    <mergeCell ref="L24:M24"/>
    <mergeCell ref="N24:O24"/>
    <mergeCell ref="P24:Q24"/>
    <mergeCell ref="H4:I4"/>
    <mergeCell ref="J4:K4"/>
    <mergeCell ref="L4:M4"/>
    <mergeCell ref="N4:O4"/>
    <mergeCell ref="P4:Q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dimension ref="A2:AD113"/>
  <sheetViews>
    <sheetView showGridLines="0" tabSelected="1" zoomScaleNormal="100" workbookViewId="0">
      <selection activeCell="B2" sqref="B2"/>
    </sheetView>
  </sheetViews>
  <sheetFormatPr defaultRowHeight="15" x14ac:dyDescent="0.25"/>
  <cols>
    <col min="1" max="1" width="8.7109375" bestFit="1" customWidth="1"/>
    <col min="2" max="2" width="6" style="3" customWidth="1"/>
    <col min="3" max="3" width="11.85546875" style="2" customWidth="1"/>
    <col min="4" max="4" width="7.140625" style="2" customWidth="1"/>
    <col min="5" max="5" width="7.7109375" style="2" customWidth="1"/>
    <col min="6" max="6" width="4.8554687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102</v>
      </c>
      <c r="U2" s="20">
        <v>45065</v>
      </c>
    </row>
    <row r="3" spans="1:27" ht="15.75" thickBot="1" x14ac:dyDescent="0.3"/>
    <row r="4" spans="1:27" s="5" customFormat="1" ht="30" x14ac:dyDescent="0.25">
      <c r="A4" s="77" t="s">
        <v>73</v>
      </c>
      <c r="B4" s="63" t="s">
        <v>5</v>
      </c>
      <c r="C4" s="10"/>
      <c r="D4" s="10"/>
      <c r="E4" s="10"/>
      <c r="F4" s="10"/>
      <c r="G4" s="44" t="s">
        <v>4</v>
      </c>
      <c r="H4" s="99" t="s">
        <v>196</v>
      </c>
      <c r="I4" s="99"/>
      <c r="J4" s="99" t="s">
        <v>197</v>
      </c>
      <c r="K4" s="99"/>
      <c r="L4" s="99" t="s">
        <v>68</v>
      </c>
      <c r="M4" s="99"/>
      <c r="N4" s="99" t="s">
        <v>69</v>
      </c>
      <c r="O4" s="99"/>
      <c r="P4" s="99" t="s">
        <v>70</v>
      </c>
      <c r="Q4" s="99"/>
      <c r="R4" s="73" t="s">
        <v>126</v>
      </c>
      <c r="S4" s="73" t="s">
        <v>127</v>
      </c>
      <c r="T4" s="73" t="s">
        <v>128</v>
      </c>
      <c r="U4" s="89"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90"/>
      <c r="W5" s="17"/>
      <c r="X5" s="18"/>
      <c r="Y5" s="18"/>
      <c r="Z5" s="19"/>
      <c r="AA5" s="19"/>
    </row>
    <row r="6" spans="1:27" ht="20.100000000000001" customHeight="1" x14ac:dyDescent="0.25">
      <c r="B6" s="14" t="s">
        <v>74</v>
      </c>
      <c r="C6" s="15"/>
      <c r="D6" s="15"/>
      <c r="E6" s="15"/>
      <c r="F6" s="15"/>
      <c r="G6" s="45"/>
      <c r="H6" s="16"/>
      <c r="I6" s="16"/>
      <c r="J6" s="16"/>
      <c r="K6" s="16"/>
      <c r="L6" s="16"/>
      <c r="M6" s="16"/>
      <c r="N6" s="16"/>
      <c r="O6" s="16"/>
      <c r="P6" s="16"/>
      <c r="Q6" s="16"/>
      <c r="R6" s="16"/>
      <c r="S6" s="16"/>
      <c r="T6" s="61" t="s">
        <v>137</v>
      </c>
      <c r="U6" s="91"/>
      <c r="W6" s="3" t="s">
        <v>85</v>
      </c>
      <c r="X6" s="3" t="s">
        <v>8</v>
      </c>
      <c r="Y6" s="3">
        <v>348</v>
      </c>
      <c r="Z6" s="2">
        <v>0.12</v>
      </c>
      <c r="AA6" t="s">
        <v>33</v>
      </c>
    </row>
    <row r="7" spans="1:27" ht="20.100000000000001" customHeight="1" x14ac:dyDescent="0.25">
      <c r="B7" s="3" t="s">
        <v>213</v>
      </c>
      <c r="C7" s="2" t="s">
        <v>71</v>
      </c>
      <c r="D7" s="55">
        <v>0.108</v>
      </c>
      <c r="E7" s="52" t="s">
        <v>204</v>
      </c>
      <c r="F7" s="105">
        <v>1</v>
      </c>
      <c r="G7" s="38"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135</v>
      </c>
      <c r="X7" s="3" t="s">
        <v>6</v>
      </c>
      <c r="Y7" s="3">
        <v>353</v>
      </c>
      <c r="Z7" s="82">
        <v>9.7500000000000003E-2</v>
      </c>
      <c r="AA7" t="s">
        <v>33</v>
      </c>
    </row>
    <row r="8" spans="1:27" ht="20.100000000000001" customHeight="1" x14ac:dyDescent="0.25">
      <c r="B8" s="2"/>
      <c r="C8" s="2" t="s">
        <v>95</v>
      </c>
      <c r="D8" s="52" t="s">
        <v>96</v>
      </c>
      <c r="E8" s="52" t="s">
        <v>205</v>
      </c>
      <c r="F8" s="105">
        <v>-2</v>
      </c>
      <c r="G8" s="38" t="s">
        <v>1</v>
      </c>
      <c r="H8" s="1">
        <v>0.499</v>
      </c>
      <c r="I8" s="80">
        <v>4.0000000000000001E-3</v>
      </c>
      <c r="J8" s="7">
        <v>0.98499999999999999</v>
      </c>
      <c r="K8" s="80">
        <v>2.4E-2</v>
      </c>
      <c r="L8" s="1">
        <v>0.55300000000000005</v>
      </c>
      <c r="M8" s="80">
        <v>5.0000000000000001E-3</v>
      </c>
      <c r="N8" s="80">
        <v>0.60599999999999998</v>
      </c>
      <c r="O8" s="1">
        <v>6.0000000000000001E-3</v>
      </c>
      <c r="P8" s="7">
        <v>0.66200000000000003</v>
      </c>
      <c r="Q8" s="80">
        <v>8.0000000000000002E-3</v>
      </c>
      <c r="R8" s="1">
        <v>0.99</v>
      </c>
      <c r="S8" s="7">
        <v>1.4999999999999999E-2</v>
      </c>
      <c r="T8" s="1">
        <v>0.503</v>
      </c>
      <c r="U8" s="3"/>
      <c r="W8" s="8" t="s">
        <v>86</v>
      </c>
      <c r="X8" s="8" t="s">
        <v>10</v>
      </c>
      <c r="Y8" s="8">
        <v>347</v>
      </c>
      <c r="Z8" s="2">
        <v>0.13</v>
      </c>
      <c r="AA8" t="s">
        <v>33</v>
      </c>
    </row>
    <row r="9" spans="1:27" ht="20.100000000000001" customHeight="1" x14ac:dyDescent="0.25">
      <c r="C9" s="2" t="s">
        <v>72</v>
      </c>
      <c r="D9" s="48">
        <v>0</v>
      </c>
      <c r="E9" s="52" t="s">
        <v>206</v>
      </c>
      <c r="F9" s="105">
        <v>-10</v>
      </c>
      <c r="G9" s="38"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
      <c r="C10" s="2" t="s">
        <v>46</v>
      </c>
      <c r="D10" s="47">
        <v>800</v>
      </c>
      <c r="E10" s="52" t="s">
        <v>207</v>
      </c>
      <c r="F10" s="48">
        <f>D7/$A$5</f>
        <v>0.9</v>
      </c>
      <c r="G10" s="34" t="s">
        <v>3</v>
      </c>
      <c r="H10" s="9">
        <v>0.63100000000000001</v>
      </c>
      <c r="I10" s="64">
        <v>0.129</v>
      </c>
      <c r="J10" s="9">
        <v>0.43</v>
      </c>
      <c r="K10" s="64">
        <v>0.125</v>
      </c>
      <c r="L10" s="9">
        <v>0.57399999999999995</v>
      </c>
      <c r="M10" s="64">
        <v>0.13</v>
      </c>
      <c r="N10" s="9">
        <v>0.53700000000000003</v>
      </c>
      <c r="O10" s="64">
        <v>0.13</v>
      </c>
      <c r="P10" s="9">
        <v>0.50800000000000001</v>
      </c>
      <c r="Q10" s="64">
        <v>0.129</v>
      </c>
      <c r="R10" s="9">
        <v>0.24</v>
      </c>
      <c r="S10" s="9">
        <v>0.56999999999999995</v>
      </c>
      <c r="T10" s="9">
        <v>0.40500000000000003</v>
      </c>
      <c r="U10" s="3"/>
      <c r="W10" s="49" t="s">
        <v>16</v>
      </c>
      <c r="X10" s="50"/>
      <c r="Y10" s="50"/>
      <c r="Z10" s="51"/>
      <c r="AA10" s="51"/>
    </row>
    <row r="11" spans="1:27" ht="20.100000000000001" customHeight="1" thickBot="1" x14ac:dyDescent="0.3">
      <c r="C11" s="2" t="s">
        <v>119</v>
      </c>
      <c r="D11" s="47">
        <v>347</v>
      </c>
      <c r="E11" s="47"/>
      <c r="F11" s="47"/>
      <c r="H11" s="38"/>
      <c r="I11" s="38"/>
      <c r="J11" s="38"/>
      <c r="K11" s="38"/>
      <c r="L11" s="38"/>
      <c r="M11" s="38"/>
      <c r="N11" s="38"/>
      <c r="U11" s="3"/>
      <c r="W11" s="3" t="s">
        <v>14</v>
      </c>
      <c r="X11" s="13">
        <v>1.234</v>
      </c>
      <c r="Z11" s="60" t="s">
        <v>120</v>
      </c>
      <c r="AA11" s="3" t="s">
        <v>121</v>
      </c>
    </row>
    <row r="12" spans="1:27" ht="20.100000000000001" customHeight="1" x14ac:dyDescent="0.25">
      <c r="B12"/>
      <c r="C12"/>
      <c r="D12"/>
      <c r="E12"/>
      <c r="F12"/>
      <c r="G12"/>
      <c r="H12"/>
      <c r="I12"/>
      <c r="J12"/>
      <c r="K12"/>
      <c r="L12"/>
      <c r="M12"/>
      <c r="N12"/>
      <c r="O12"/>
      <c r="P12"/>
      <c r="Q12"/>
      <c r="R12"/>
      <c r="S12"/>
      <c r="T12"/>
      <c r="W12" s="3" t="s">
        <v>15</v>
      </c>
      <c r="X12" s="7">
        <v>1.234</v>
      </c>
    </row>
    <row r="13" spans="1:27" ht="20.100000000000001" customHeight="1" x14ac:dyDescent="0.25">
      <c r="B13" s="3" t="s">
        <v>212</v>
      </c>
      <c r="C13" s="2" t="s">
        <v>71</v>
      </c>
      <c r="D13" s="55">
        <f>$A$5*F16</f>
        <v>0.108</v>
      </c>
      <c r="E13" s="52" t="s">
        <v>204</v>
      </c>
      <c r="F13" s="104">
        <v>1</v>
      </c>
      <c r="G13" s="38"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101</v>
      </c>
      <c r="X13" s="54">
        <v>0.86967899999999998</v>
      </c>
    </row>
    <row r="14" spans="1:27" ht="20.100000000000001" customHeight="1" x14ac:dyDescent="0.25">
      <c r="B14" s="2"/>
      <c r="C14" s="2" t="s">
        <v>95</v>
      </c>
      <c r="D14" s="52" t="s">
        <v>96</v>
      </c>
      <c r="E14" s="52" t="s">
        <v>205</v>
      </c>
      <c r="F14" s="104">
        <v>-1</v>
      </c>
      <c r="G14" s="38" t="s">
        <v>1</v>
      </c>
      <c r="H14" s="1">
        <v>0.28299999999999997</v>
      </c>
      <c r="I14" s="1">
        <v>0.41599999999999998</v>
      </c>
      <c r="J14" s="1">
        <v>0.02</v>
      </c>
      <c r="K14" s="80">
        <v>2.5999999999999999E-2</v>
      </c>
      <c r="L14" s="1">
        <v>7.4999999999999997E-2</v>
      </c>
      <c r="M14" s="80">
        <v>9.8000000000000004E-2</v>
      </c>
      <c r="N14" s="1">
        <v>4.8000000000000001E-2</v>
      </c>
      <c r="O14" s="80">
        <v>6.3E-2</v>
      </c>
      <c r="P14" s="1">
        <v>3.6999999999999998E-2</v>
      </c>
      <c r="Q14" s="80">
        <v>4.8000000000000001E-2</v>
      </c>
      <c r="R14" s="1">
        <v>2.5000000000000001E-2</v>
      </c>
      <c r="S14" s="1">
        <v>0.98</v>
      </c>
      <c r="T14" s="1">
        <v>0.503</v>
      </c>
      <c r="U14" s="3"/>
    </row>
    <row r="15" spans="1:27" ht="20.100000000000001" customHeight="1" x14ac:dyDescent="0.25">
      <c r="C15" s="2" t="s">
        <v>72</v>
      </c>
      <c r="D15" s="48">
        <v>0</v>
      </c>
      <c r="E15" s="52" t="s">
        <v>206</v>
      </c>
      <c r="F15" s="104">
        <v>-40</v>
      </c>
      <c r="G15" s="38"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80">
        <v>0.41</v>
      </c>
      <c r="T15" s="1">
        <v>0.505</v>
      </c>
      <c r="U15" s="3"/>
      <c r="W15" s="49" t="s">
        <v>87</v>
      </c>
      <c r="X15" s="50"/>
      <c r="Y15" s="50"/>
      <c r="Z15" s="51"/>
      <c r="AA15" s="51"/>
    </row>
    <row r="16" spans="1:27" ht="20.100000000000001" customHeight="1" x14ac:dyDescent="0.25">
      <c r="C16" s="2" t="s">
        <v>46</v>
      </c>
      <c r="D16" s="47">
        <v>800</v>
      </c>
      <c r="E16" s="52" t="s">
        <v>207</v>
      </c>
      <c r="F16" s="48">
        <v>0.9</v>
      </c>
      <c r="G16" s="34" t="s">
        <v>3</v>
      </c>
      <c r="H16" s="9">
        <v>0.95099999999999996</v>
      </c>
      <c r="I16" s="64">
        <v>0.104</v>
      </c>
      <c r="J16" s="102">
        <v>0.20499999999999999</v>
      </c>
      <c r="K16" s="64">
        <v>0.06</v>
      </c>
      <c r="L16" s="9">
        <v>0.53600000000000003</v>
      </c>
      <c r="M16" s="64">
        <v>9.5000000000000001E-2</v>
      </c>
      <c r="N16" s="84">
        <v>0.40300000000000002</v>
      </c>
      <c r="O16" s="64">
        <v>8.8999999999999996E-2</v>
      </c>
      <c r="P16" s="102">
        <v>0.33200000000000002</v>
      </c>
      <c r="Q16" s="64">
        <v>8.2000000000000003E-2</v>
      </c>
      <c r="R16" s="9">
        <v>1.4999999999999999E-2</v>
      </c>
      <c r="S16" s="102">
        <v>0.79500000000000004</v>
      </c>
      <c r="T16" s="9">
        <v>0.40500000000000003</v>
      </c>
      <c r="U16" s="3"/>
      <c r="W16" s="3" t="s">
        <v>88</v>
      </c>
      <c r="X16" s="3" t="s">
        <v>216</v>
      </c>
    </row>
    <row r="17" spans="2:27" ht="20.100000000000001" customHeight="1" x14ac:dyDescent="0.25">
      <c r="C17" s="2" t="s">
        <v>119</v>
      </c>
      <c r="D17" s="47">
        <v>348</v>
      </c>
      <c r="E17" s="47"/>
      <c r="F17" s="47"/>
      <c r="H17" s="38"/>
      <c r="I17" s="38"/>
      <c r="J17" s="38"/>
      <c r="K17" s="38"/>
      <c r="L17" s="38"/>
      <c r="M17" s="38"/>
      <c r="N17" s="38"/>
      <c r="O17" s="38"/>
      <c r="U17" s="3"/>
      <c r="W17" s="3" t="s">
        <v>93</v>
      </c>
      <c r="X17" s="3" t="s">
        <v>94</v>
      </c>
    </row>
    <row r="18" spans="2:27" ht="20.100000000000001" customHeight="1" x14ac:dyDescent="0.25">
      <c r="C18" s="3"/>
      <c r="D18" s="3"/>
      <c r="E18" s="3"/>
      <c r="F18" s="3"/>
      <c r="G18" s="3"/>
      <c r="H18" s="3"/>
      <c r="I18" s="3"/>
      <c r="J18" s="3"/>
      <c r="K18" s="3"/>
      <c r="L18" s="3"/>
      <c r="M18" s="3"/>
      <c r="N18" s="3"/>
      <c r="O18" s="3"/>
      <c r="P18" s="3"/>
      <c r="Q18" s="3"/>
      <c r="R18" s="3"/>
      <c r="S18" s="3"/>
      <c r="T18" s="3"/>
      <c r="U18" s="3"/>
      <c r="W18" s="3" t="s">
        <v>46</v>
      </c>
      <c r="X18" s="3">
        <v>800</v>
      </c>
    </row>
    <row r="19" spans="2:27" ht="20.100000000000001" customHeight="1" x14ac:dyDescent="0.25">
      <c r="B19" s="101" t="s">
        <v>214</v>
      </c>
      <c r="C19" s="2" t="s">
        <v>71</v>
      </c>
      <c r="D19" s="55">
        <f>$A$5*F22</f>
        <v>0.111</v>
      </c>
      <c r="E19" s="52" t="s">
        <v>204</v>
      </c>
      <c r="F19" s="97">
        <v>1</v>
      </c>
      <c r="G19" s="38"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U19" s="3" t="s">
        <v>215</v>
      </c>
      <c r="W19" s="3" t="s">
        <v>90</v>
      </c>
      <c r="X19" s="3" t="s">
        <v>136</v>
      </c>
    </row>
    <row r="20" spans="2:27" ht="20.100000000000001" customHeight="1" x14ac:dyDescent="0.25">
      <c r="C20" s="2" t="s">
        <v>95</v>
      </c>
      <c r="D20" s="52" t="s">
        <v>96</v>
      </c>
      <c r="E20" s="52" t="s">
        <v>205</v>
      </c>
      <c r="F20" s="97">
        <v>-1</v>
      </c>
      <c r="G20" s="38" t="s">
        <v>1</v>
      </c>
      <c r="H20" s="1">
        <v>0.499</v>
      </c>
      <c r="I20" s="80">
        <v>2.1999999999999999E-2</v>
      </c>
      <c r="J20" s="1">
        <v>0.97</v>
      </c>
      <c r="K20" s="100">
        <v>4.2000000000000003E-2</v>
      </c>
      <c r="L20" s="1">
        <v>0.55300000000000005</v>
      </c>
      <c r="M20" s="80">
        <v>2.3E-2</v>
      </c>
      <c r="N20" s="1">
        <v>0.60499999999999998</v>
      </c>
      <c r="O20" s="100">
        <v>2.4E-2</v>
      </c>
      <c r="P20" s="1">
        <v>0.65900000000000003</v>
      </c>
      <c r="Q20" s="100">
        <v>2.5999999999999999E-2</v>
      </c>
      <c r="R20" s="1">
        <v>0.97499999999999998</v>
      </c>
      <c r="S20" s="1">
        <v>0.03</v>
      </c>
      <c r="T20" s="1">
        <v>0.503</v>
      </c>
      <c r="U20" s="3"/>
      <c r="W20" s="3" t="s">
        <v>51</v>
      </c>
      <c r="X20" s="3" t="s">
        <v>202</v>
      </c>
    </row>
    <row r="21" spans="2:27" ht="20.100000000000001" customHeight="1" x14ac:dyDescent="0.25">
      <c r="C21" s="2" t="s">
        <v>72</v>
      </c>
      <c r="D21" s="48">
        <v>0</v>
      </c>
      <c r="E21" s="52" t="s">
        <v>206</v>
      </c>
      <c r="F21" s="97">
        <v>-40</v>
      </c>
      <c r="G21" s="38"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53</v>
      </c>
      <c r="X21" s="3">
        <v>40</v>
      </c>
      <c r="Y21"/>
    </row>
    <row r="22" spans="2:27" ht="20.100000000000001" customHeight="1" x14ac:dyDescent="0.25">
      <c r="C22" s="2" t="s">
        <v>46</v>
      </c>
      <c r="D22" s="47">
        <v>800</v>
      </c>
      <c r="E22" s="52" t="s">
        <v>207</v>
      </c>
      <c r="F22" s="103">
        <v>0.92500000000000004</v>
      </c>
      <c r="G22" s="34" t="s">
        <v>3</v>
      </c>
      <c r="H22" s="9">
        <v>0.89200000000000002</v>
      </c>
      <c r="I22" s="64">
        <v>3.5000000000000003E-2</v>
      </c>
      <c r="J22" s="9">
        <v>0.98</v>
      </c>
      <c r="K22" s="64">
        <v>2.5999999999999999E-2</v>
      </c>
      <c r="L22" s="9">
        <v>0.90800000000000003</v>
      </c>
      <c r="M22" s="64">
        <v>3.1E-2</v>
      </c>
      <c r="N22" s="9">
        <v>0.92100000000000004</v>
      </c>
      <c r="O22" s="64">
        <v>2.8000000000000001E-2</v>
      </c>
      <c r="P22" s="9">
        <v>0.93400000000000005</v>
      </c>
      <c r="Q22" s="9">
        <v>2.5999999999999999E-2</v>
      </c>
      <c r="R22" s="9">
        <v>0.12</v>
      </c>
      <c r="S22" s="9">
        <v>0.02</v>
      </c>
      <c r="T22" s="9">
        <v>7.0000000000000007E-2</v>
      </c>
      <c r="U22" s="3"/>
      <c r="W22" s="3" t="s">
        <v>91</v>
      </c>
      <c r="X22" s="3">
        <v>5</v>
      </c>
      <c r="Y22"/>
    </row>
    <row r="23" spans="2:27" ht="20.100000000000001" customHeight="1" x14ac:dyDescent="0.25">
      <c r="C23" s="2" t="s">
        <v>119</v>
      </c>
      <c r="D23" s="47">
        <v>348</v>
      </c>
      <c r="E23" s="47"/>
      <c r="F23" s="47"/>
      <c r="H23" s="38"/>
      <c r="I23" s="38"/>
      <c r="J23" s="38"/>
      <c r="K23" s="38"/>
      <c r="L23" s="38"/>
      <c r="M23" s="38"/>
      <c r="N23" s="38"/>
      <c r="O23" s="38"/>
      <c r="U23" s="3"/>
      <c r="W23" s="3" t="s">
        <v>103</v>
      </c>
      <c r="X23" s="3" t="s">
        <v>198</v>
      </c>
      <c r="Y23"/>
    </row>
    <row r="24" spans="2:27" ht="20.100000000000001" customHeight="1" x14ac:dyDescent="0.25">
      <c r="C24" s="3"/>
      <c r="D24" s="3"/>
      <c r="E24" s="3"/>
      <c r="F24" s="3"/>
      <c r="G24" s="3"/>
      <c r="H24" s="3"/>
      <c r="I24" s="3"/>
      <c r="J24" s="3"/>
      <c r="K24" s="3"/>
      <c r="L24" s="3"/>
      <c r="M24" s="3"/>
      <c r="N24" s="3"/>
      <c r="O24" s="3"/>
      <c r="P24" s="3"/>
      <c r="Q24" s="3"/>
      <c r="R24" s="3"/>
      <c r="S24" s="3"/>
      <c r="T24" s="3"/>
      <c r="U24" s="3"/>
      <c r="W24" s="3"/>
    </row>
    <row r="25" spans="2:27" ht="20.100000000000001" customHeight="1" x14ac:dyDescent="0.25">
      <c r="B25" s="14" t="s">
        <v>75</v>
      </c>
      <c r="C25" s="15"/>
      <c r="D25" s="15"/>
      <c r="E25" s="15"/>
      <c r="F25" s="15"/>
      <c r="G25" s="45"/>
      <c r="H25" s="16"/>
      <c r="I25" s="16"/>
      <c r="J25" s="16"/>
      <c r="K25" s="16"/>
      <c r="L25" s="16"/>
      <c r="M25" s="16"/>
      <c r="N25" s="16"/>
      <c r="O25" s="16"/>
      <c r="P25" s="16"/>
      <c r="Q25" s="16"/>
      <c r="R25" s="16"/>
      <c r="S25" s="16"/>
      <c r="T25" s="16"/>
      <c r="U25" s="91"/>
    </row>
    <row r="26" spans="2:27" ht="20.100000000000001" customHeight="1" x14ac:dyDescent="0.25">
      <c r="B26" s="3" t="s">
        <v>8</v>
      </c>
      <c r="C26" s="2" t="s">
        <v>71</v>
      </c>
      <c r="D26" s="55">
        <v>0.11</v>
      </c>
      <c r="E26" s="55"/>
      <c r="F26" s="55"/>
      <c r="G26" s="38" t="s">
        <v>0</v>
      </c>
      <c r="U26" s="41"/>
    </row>
    <row r="27" spans="2:27" ht="20.100000000000001" customHeight="1" x14ac:dyDescent="0.25">
      <c r="C27" s="2" t="s">
        <v>95</v>
      </c>
      <c r="D27" s="52" t="s">
        <v>97</v>
      </c>
      <c r="E27" s="52"/>
      <c r="F27" s="52"/>
      <c r="G27" s="38" t="s">
        <v>1</v>
      </c>
      <c r="U27" s="41"/>
    </row>
    <row r="28" spans="2:27" ht="20.100000000000001" customHeight="1" x14ac:dyDescent="0.25">
      <c r="C28" s="2" t="s">
        <v>72</v>
      </c>
      <c r="D28" s="48">
        <v>0.05</v>
      </c>
      <c r="E28" s="48"/>
      <c r="F28" s="48"/>
      <c r="G28" s="38" t="s">
        <v>2</v>
      </c>
      <c r="U28" s="41"/>
    </row>
    <row r="29" spans="2:27" ht="20.100000000000001" customHeight="1" x14ac:dyDescent="0.25">
      <c r="C29" s="2" t="s">
        <v>46</v>
      </c>
      <c r="D29" s="47">
        <v>1200</v>
      </c>
      <c r="E29" s="47"/>
      <c r="F29" s="47"/>
      <c r="G29" s="34" t="s">
        <v>3</v>
      </c>
      <c r="H29" s="9"/>
      <c r="I29" s="64"/>
      <c r="J29" s="9"/>
      <c r="K29" s="64"/>
      <c r="L29" s="9"/>
      <c r="M29" s="64"/>
      <c r="N29" s="9"/>
      <c r="O29" s="64"/>
      <c r="P29" s="9"/>
      <c r="Q29" s="64"/>
      <c r="R29" s="9"/>
      <c r="S29" s="9"/>
      <c r="T29" s="9"/>
      <c r="U29" s="41"/>
    </row>
    <row r="30" spans="2:27" ht="20.100000000000001" customHeight="1" x14ac:dyDescent="0.25">
      <c r="C30" s="2" t="s">
        <v>119</v>
      </c>
      <c r="D30" s="47">
        <v>347</v>
      </c>
      <c r="E30" s="47"/>
      <c r="F30" s="47"/>
      <c r="G30" s="34"/>
      <c r="P30" s="7"/>
      <c r="Q30" s="7"/>
      <c r="S30" s="7"/>
      <c r="T30" s="7"/>
      <c r="U30" s="41"/>
      <c r="W30" s="3"/>
      <c r="Z30" s="3"/>
      <c r="AA30" s="3"/>
    </row>
    <row r="31" spans="2:27" ht="20.100000000000001" customHeight="1" x14ac:dyDescent="0.25">
      <c r="B31" s="14" t="s">
        <v>76</v>
      </c>
      <c r="C31" s="15"/>
      <c r="D31" s="15"/>
      <c r="E31" s="15"/>
      <c r="F31" s="15"/>
      <c r="G31" s="45"/>
      <c r="H31" s="16"/>
      <c r="I31" s="16"/>
      <c r="J31" s="16"/>
      <c r="K31" s="16"/>
      <c r="L31" s="16"/>
      <c r="M31" s="16"/>
      <c r="N31" s="16"/>
      <c r="O31" s="16"/>
      <c r="P31" s="16"/>
      <c r="Q31" s="16"/>
      <c r="R31" s="16"/>
      <c r="S31" s="16"/>
      <c r="T31" s="16"/>
      <c r="U31" s="91"/>
      <c r="W31" s="3"/>
      <c r="Z31" s="3"/>
      <c r="AA31" s="3"/>
    </row>
    <row r="32" spans="2:27" ht="20.100000000000001" customHeight="1" x14ac:dyDescent="0.25">
      <c r="B32" s="3" t="s">
        <v>8</v>
      </c>
      <c r="C32" s="2" t="s">
        <v>71</v>
      </c>
      <c r="D32" s="55">
        <v>0.11</v>
      </c>
      <c r="E32" s="55"/>
      <c r="F32" s="55"/>
      <c r="G32" s="38" t="s">
        <v>0</v>
      </c>
      <c r="S32" s="7"/>
      <c r="U32" s="41"/>
      <c r="W32" s="3"/>
      <c r="Z32" s="3"/>
      <c r="AA32" s="3"/>
    </row>
    <row r="33" spans="1:27" ht="20.100000000000001" customHeight="1" x14ac:dyDescent="0.25">
      <c r="C33" s="2" t="s">
        <v>95</v>
      </c>
      <c r="D33" s="52" t="s">
        <v>98</v>
      </c>
      <c r="E33" s="52"/>
      <c r="F33" s="52"/>
      <c r="G33" s="38" t="s">
        <v>1</v>
      </c>
      <c r="U33" s="41"/>
      <c r="W33" s="3"/>
      <c r="Z33" s="3"/>
      <c r="AA33" s="3"/>
    </row>
    <row r="34" spans="1:27" ht="20.100000000000001" customHeight="1" x14ac:dyDescent="0.25">
      <c r="C34" s="2" t="s">
        <v>72</v>
      </c>
      <c r="D34" s="48">
        <v>0.1</v>
      </c>
      <c r="E34" s="48"/>
      <c r="F34" s="48"/>
      <c r="G34" s="38" t="s">
        <v>2</v>
      </c>
      <c r="U34" s="41"/>
      <c r="W34" s="3"/>
      <c r="Z34" s="3"/>
      <c r="AA34" s="3"/>
    </row>
    <row r="35" spans="1:27" ht="20.100000000000001" customHeight="1" x14ac:dyDescent="0.25">
      <c r="C35" s="2" t="s">
        <v>46</v>
      </c>
      <c r="D35" s="47">
        <v>1200</v>
      </c>
      <c r="E35" s="47"/>
      <c r="F35" s="47"/>
      <c r="G35" s="34" t="s">
        <v>3</v>
      </c>
      <c r="H35" s="9"/>
      <c r="I35" s="64"/>
      <c r="J35" s="9"/>
      <c r="K35" s="64"/>
      <c r="L35" s="9"/>
      <c r="M35" s="64"/>
      <c r="N35" s="9"/>
      <c r="O35" s="64"/>
      <c r="P35" s="9"/>
      <c r="Q35" s="64"/>
      <c r="R35" s="9"/>
      <c r="S35" s="9"/>
      <c r="T35" s="9"/>
      <c r="U35" s="41"/>
      <c r="W35" s="3"/>
      <c r="Z35" s="3"/>
    </row>
    <row r="36" spans="1:27" ht="20.100000000000001" customHeight="1" x14ac:dyDescent="0.25">
      <c r="C36" s="2" t="s">
        <v>119</v>
      </c>
      <c r="D36" s="47">
        <v>800</v>
      </c>
      <c r="E36" s="47"/>
      <c r="F36" s="47"/>
      <c r="P36" s="7"/>
      <c r="Q36" s="7"/>
      <c r="S36" s="7"/>
      <c r="T36" s="7"/>
      <c r="U36" s="41"/>
      <c r="W36" s="3"/>
      <c r="Z36" s="3"/>
    </row>
    <row r="37" spans="1:27" ht="20.100000000000001" customHeight="1" thickBot="1" x14ac:dyDescent="0.3">
      <c r="D37" s="47"/>
      <c r="E37" s="47"/>
      <c r="F37" s="47"/>
      <c r="P37" s="7"/>
      <c r="Q37" s="7"/>
      <c r="S37" s="7"/>
      <c r="T37" s="7"/>
      <c r="U37" s="41"/>
      <c r="W37" s="3"/>
      <c r="Z37" s="3"/>
    </row>
    <row r="38" spans="1:27" ht="20.100000000000001" customHeight="1" x14ac:dyDescent="0.25">
      <c r="A38" s="77" t="s">
        <v>78</v>
      </c>
      <c r="B38" s="63" t="s">
        <v>5</v>
      </c>
      <c r="C38" s="10"/>
      <c r="D38" s="10"/>
      <c r="E38" s="10"/>
      <c r="F38" s="10"/>
      <c r="G38" s="44" t="s">
        <v>4</v>
      </c>
      <c r="H38" s="99" t="s">
        <v>195</v>
      </c>
      <c r="I38" s="99"/>
      <c r="J38" s="99" t="s">
        <v>197</v>
      </c>
      <c r="K38" s="99"/>
      <c r="L38" s="99" t="s">
        <v>68</v>
      </c>
      <c r="M38" s="99"/>
      <c r="N38" s="99" t="s">
        <v>69</v>
      </c>
      <c r="O38" s="99"/>
      <c r="P38" s="99" t="s">
        <v>70</v>
      </c>
      <c r="Q38" s="99"/>
      <c r="R38" s="73" t="s">
        <v>126</v>
      </c>
      <c r="S38" s="73" t="s">
        <v>127</v>
      </c>
      <c r="T38" s="73" t="s">
        <v>128</v>
      </c>
      <c r="U38" s="89" t="s">
        <v>7</v>
      </c>
      <c r="W38" s="3"/>
      <c r="Z38" s="3"/>
    </row>
    <row r="39" spans="1:27" ht="20.100000000000001" customHeight="1" thickBot="1" x14ac:dyDescent="0.3">
      <c r="A39" s="78">
        <v>9.8000000000000004E-2</v>
      </c>
      <c r="B39" s="50" t="s">
        <v>133</v>
      </c>
      <c r="C39" s="66"/>
      <c r="D39" s="66"/>
      <c r="E39" s="66"/>
      <c r="F39" s="66"/>
      <c r="G39" s="67"/>
      <c r="H39" s="70" t="s">
        <v>123</v>
      </c>
      <c r="I39" s="70" t="s">
        <v>124</v>
      </c>
      <c r="J39" s="70" t="s">
        <v>123</v>
      </c>
      <c r="K39" s="70" t="s">
        <v>124</v>
      </c>
      <c r="L39" s="70" t="s">
        <v>123</v>
      </c>
      <c r="M39" s="70" t="s">
        <v>124</v>
      </c>
      <c r="N39" s="70" t="s">
        <v>123</v>
      </c>
      <c r="O39" s="70" t="s">
        <v>124</v>
      </c>
      <c r="P39" s="70" t="s">
        <v>123</v>
      </c>
      <c r="Q39" s="70" t="s">
        <v>124</v>
      </c>
      <c r="R39" s="74"/>
      <c r="S39" s="74"/>
      <c r="T39" s="74"/>
      <c r="U39" s="90"/>
    </row>
    <row r="40" spans="1:27" ht="20.100000000000001" customHeight="1" x14ac:dyDescent="0.25">
      <c r="A40" s="95"/>
      <c r="B40" s="14" t="s">
        <v>134</v>
      </c>
      <c r="C40" s="15"/>
      <c r="D40" s="15"/>
      <c r="E40" s="15"/>
      <c r="F40" s="15"/>
      <c r="G40" s="45"/>
      <c r="H40" s="16"/>
      <c r="I40" s="16"/>
      <c r="J40" s="16"/>
      <c r="K40" s="16"/>
      <c r="L40" s="16"/>
      <c r="M40" s="16"/>
      <c r="N40" s="16"/>
      <c r="O40" s="16"/>
      <c r="P40" s="16"/>
      <c r="Q40" s="16"/>
      <c r="R40" s="16"/>
      <c r="S40" s="16"/>
      <c r="T40" s="16"/>
      <c r="U40" s="91"/>
    </row>
    <row r="41" spans="1:27" ht="20.100000000000001" customHeight="1" x14ac:dyDescent="0.25">
      <c r="B41" s="3" t="s">
        <v>6</v>
      </c>
      <c r="C41" s="2" t="s">
        <v>71</v>
      </c>
      <c r="D41" s="55">
        <v>9.3100000000000002E-2</v>
      </c>
      <c r="E41" s="52" t="s">
        <v>204</v>
      </c>
      <c r="F41" s="52">
        <v>1</v>
      </c>
      <c r="G41" s="38" t="s">
        <v>0</v>
      </c>
      <c r="H41" s="1">
        <v>0.51900000000000002</v>
      </c>
      <c r="I41" s="1">
        <v>8.2000000000000003E-2</v>
      </c>
      <c r="J41" s="80">
        <v>0.64</v>
      </c>
      <c r="K41" s="1">
        <v>9.9000000000000005E-2</v>
      </c>
      <c r="L41" s="80">
        <v>0.53800000000000003</v>
      </c>
      <c r="M41" s="1">
        <v>8.1000000000000003E-2</v>
      </c>
      <c r="N41" s="80">
        <v>0.55500000000000005</v>
      </c>
      <c r="O41" s="1">
        <v>8.1000000000000003E-2</v>
      </c>
      <c r="P41" s="80">
        <v>0.57099999999999995</v>
      </c>
      <c r="Q41" s="1">
        <v>8.2000000000000003E-2</v>
      </c>
      <c r="R41" s="1">
        <v>0.6</v>
      </c>
      <c r="S41" s="1">
        <v>0.36</v>
      </c>
      <c r="T41" s="80">
        <v>0.48</v>
      </c>
      <c r="U41" s="3"/>
    </row>
    <row r="42" spans="1:27" ht="20.100000000000001" customHeight="1" x14ac:dyDescent="0.25">
      <c r="B42" s="3" t="s">
        <v>213</v>
      </c>
      <c r="C42" s="2" t="s">
        <v>95</v>
      </c>
      <c r="D42" s="52" t="s">
        <v>96</v>
      </c>
      <c r="E42" s="52" t="s">
        <v>205</v>
      </c>
      <c r="F42" s="52">
        <v>-1</v>
      </c>
      <c r="G42" s="38"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25">
      <c r="C43" s="2" t="s">
        <v>72</v>
      </c>
      <c r="D43" s="48">
        <v>0</v>
      </c>
      <c r="E43" s="52" t="s">
        <v>206</v>
      </c>
      <c r="F43" s="52">
        <v>-40</v>
      </c>
      <c r="G43" s="38"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25">
      <c r="C44" s="2" t="s">
        <v>46</v>
      </c>
      <c r="D44" s="47">
        <v>800</v>
      </c>
      <c r="E44" s="52" t="s">
        <v>207</v>
      </c>
      <c r="F44" s="48">
        <f>D41/A39</f>
        <v>0.95</v>
      </c>
      <c r="G44" s="34" t="s">
        <v>3</v>
      </c>
      <c r="H44" s="9">
        <v>0.84499999999999997</v>
      </c>
      <c r="I44" s="64">
        <v>0.155</v>
      </c>
      <c r="J44" s="1">
        <v>0.215</v>
      </c>
      <c r="K44" s="64">
        <v>8.2000000000000003E-2</v>
      </c>
      <c r="L44" s="1">
        <v>0.52100000000000002</v>
      </c>
      <c r="M44" s="64">
        <v>0.126</v>
      </c>
      <c r="N44" s="1">
        <v>0.40300000000000002</v>
      </c>
      <c r="O44" s="64">
        <v>0.11600000000000001</v>
      </c>
      <c r="P44" s="1">
        <v>0.33800000000000002</v>
      </c>
      <c r="Q44" s="64">
        <v>0.107</v>
      </c>
      <c r="R44" s="9">
        <v>0.04</v>
      </c>
      <c r="S44" s="9">
        <v>0.78500000000000003</v>
      </c>
      <c r="T44" s="9">
        <v>0.41199999999999998</v>
      </c>
      <c r="U44" s="3"/>
    </row>
    <row r="45" spans="1:27" ht="20.100000000000001" customHeight="1" x14ac:dyDescent="0.25">
      <c r="C45" s="2" t="s">
        <v>119</v>
      </c>
      <c r="D45" s="47">
        <v>348</v>
      </c>
      <c r="E45" s="47"/>
      <c r="F45" s="47"/>
      <c r="U45" s="3"/>
    </row>
    <row r="46" spans="1:27" ht="20.100000000000001" customHeight="1" x14ac:dyDescent="0.25">
      <c r="D46" s="47"/>
      <c r="E46" s="47"/>
      <c r="F46" s="47"/>
      <c r="U46" s="3"/>
    </row>
    <row r="47" spans="1:27" ht="20.100000000000001" customHeight="1" x14ac:dyDescent="0.25">
      <c r="B47" s="3" t="s">
        <v>6</v>
      </c>
      <c r="C47" s="2" t="s">
        <v>71</v>
      </c>
      <c r="D47" s="55">
        <v>8.8200000000000001E-2</v>
      </c>
      <c r="E47" s="52" t="s">
        <v>204</v>
      </c>
      <c r="F47" s="52">
        <v>1</v>
      </c>
      <c r="G47" s="38"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t="s">
        <v>211</v>
      </c>
    </row>
    <row r="48" spans="1:27" ht="20.100000000000001" customHeight="1" x14ac:dyDescent="0.25">
      <c r="B48" s="3" t="s">
        <v>212</v>
      </c>
      <c r="C48" s="2" t="s">
        <v>95</v>
      </c>
      <c r="D48" s="52" t="s">
        <v>96</v>
      </c>
      <c r="E48" s="52" t="s">
        <v>205</v>
      </c>
      <c r="F48" s="52">
        <v>-1</v>
      </c>
      <c r="G48" s="38"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80">
        <v>3.5000000000000003E-2</v>
      </c>
      <c r="S48" s="1">
        <v>0.95</v>
      </c>
      <c r="T48" s="1">
        <v>0.49199999999999999</v>
      </c>
      <c r="U48" s="3"/>
    </row>
    <row r="49" spans="2:30" ht="20.100000000000001" customHeight="1" x14ac:dyDescent="0.25">
      <c r="C49" s="2" t="s">
        <v>72</v>
      </c>
      <c r="D49" s="48">
        <v>0</v>
      </c>
      <c r="E49" s="52" t="s">
        <v>206</v>
      </c>
      <c r="F49" s="52">
        <v>-40</v>
      </c>
      <c r="G49" s="38"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25">
      <c r="C50" s="2" t="s">
        <v>46</v>
      </c>
      <c r="D50" s="47">
        <v>800</v>
      </c>
      <c r="E50" s="52" t="s">
        <v>207</v>
      </c>
      <c r="F50" s="48">
        <f>D47/$A$39</f>
        <v>0.9</v>
      </c>
      <c r="G50" s="38" t="s">
        <v>3</v>
      </c>
      <c r="H50" s="9">
        <v>0.63300000000000001</v>
      </c>
      <c r="I50" s="64">
        <v>3.3000000000000002E-2</v>
      </c>
      <c r="J50" s="9">
        <v>0.83499999999999996</v>
      </c>
      <c r="K50" s="64">
        <v>4.7E-2</v>
      </c>
      <c r="L50" s="9">
        <v>0.66500000000000004</v>
      </c>
      <c r="M50" s="64">
        <v>3.3000000000000002E-2</v>
      </c>
      <c r="N50" s="9">
        <v>0.69299999999999995</v>
      </c>
      <c r="O50" s="64">
        <v>3.4000000000000002E-2</v>
      </c>
      <c r="P50" s="9">
        <v>0.72</v>
      </c>
      <c r="Q50" s="64">
        <v>3.5000000000000003E-2</v>
      </c>
      <c r="R50" s="1">
        <v>0.48499999999999999</v>
      </c>
      <c r="S50" s="9">
        <v>0.16500000000000001</v>
      </c>
      <c r="T50" s="9">
        <v>0.32500000000000001</v>
      </c>
      <c r="U50" s="3"/>
    </row>
    <row r="51" spans="2:30" ht="20.100000000000001" customHeight="1" x14ac:dyDescent="0.25">
      <c r="C51" s="2" t="s">
        <v>119</v>
      </c>
      <c r="D51" s="47">
        <v>348</v>
      </c>
      <c r="E51" s="47"/>
      <c r="F51" s="47"/>
      <c r="U51" s="3"/>
    </row>
    <row r="52" spans="2:30" ht="20.100000000000001" customHeight="1" x14ac:dyDescent="0.25">
      <c r="B52" s="14" t="s">
        <v>79</v>
      </c>
      <c r="C52" s="15"/>
      <c r="D52" s="15"/>
      <c r="E52" s="15"/>
      <c r="F52" s="15"/>
      <c r="G52" s="45"/>
      <c r="H52" s="16"/>
      <c r="I52" s="16"/>
      <c r="J52" s="16"/>
      <c r="K52" s="16"/>
      <c r="L52" s="16"/>
      <c r="M52" s="16"/>
      <c r="N52" s="16"/>
      <c r="O52" s="16"/>
      <c r="P52" s="16"/>
      <c r="Q52" s="16"/>
      <c r="R52" s="16"/>
      <c r="S52" s="16"/>
      <c r="T52" s="16"/>
      <c r="U52" s="91"/>
    </row>
    <row r="53" spans="2:30" ht="20.100000000000001" customHeight="1" x14ac:dyDescent="0.25">
      <c r="B53" s="3" t="s">
        <v>6</v>
      </c>
      <c r="C53" s="2" t="s">
        <v>71</v>
      </c>
      <c r="D53" s="55">
        <v>9.6000000000000002E-2</v>
      </c>
      <c r="E53" s="55"/>
      <c r="F53" s="55"/>
      <c r="G53" s="38" t="s">
        <v>0</v>
      </c>
      <c r="U53" s="41"/>
    </row>
    <row r="54" spans="2:30" x14ac:dyDescent="0.25">
      <c r="C54" s="2" t="s">
        <v>95</v>
      </c>
      <c r="D54" s="53" t="s">
        <v>97</v>
      </c>
      <c r="E54" s="53"/>
      <c r="F54" s="53"/>
      <c r="G54" s="38" t="s">
        <v>1</v>
      </c>
      <c r="U54" s="41"/>
    </row>
    <row r="55" spans="2:30" x14ac:dyDescent="0.25">
      <c r="C55" s="2" t="s">
        <v>72</v>
      </c>
      <c r="D55" s="48">
        <v>0.05</v>
      </c>
      <c r="E55" s="48"/>
      <c r="F55" s="48"/>
      <c r="G55" s="38" t="s">
        <v>2</v>
      </c>
      <c r="U55" s="41"/>
    </row>
    <row r="56" spans="2:30" ht="20.100000000000001" customHeight="1" x14ac:dyDescent="0.25">
      <c r="C56" s="2" t="s">
        <v>46</v>
      </c>
      <c r="D56" s="47">
        <v>800</v>
      </c>
      <c r="E56" s="47"/>
      <c r="F56" s="47"/>
      <c r="G56" s="34" t="s">
        <v>3</v>
      </c>
      <c r="H56" s="9"/>
      <c r="I56" s="64"/>
      <c r="J56" s="9"/>
      <c r="K56" s="64"/>
      <c r="L56" s="9"/>
      <c r="M56" s="64"/>
      <c r="N56" s="9"/>
      <c r="O56" s="64"/>
      <c r="P56" s="9"/>
      <c r="Q56" s="64"/>
      <c r="R56" s="9"/>
      <c r="S56" s="64"/>
      <c r="T56" s="9"/>
      <c r="U56" s="41"/>
      <c r="X56"/>
      <c r="Y56"/>
    </row>
    <row r="57" spans="2:30" ht="20.100000000000001" customHeight="1" x14ac:dyDescent="0.25">
      <c r="C57" s="2" t="s">
        <v>119</v>
      </c>
      <c r="D57" s="47">
        <v>352</v>
      </c>
      <c r="E57" s="47"/>
      <c r="F57" s="47"/>
      <c r="G57" s="34"/>
      <c r="P57" s="79"/>
      <c r="Q57" s="79"/>
      <c r="S57" s="79"/>
      <c r="T57" s="79"/>
      <c r="U57" s="41"/>
      <c r="X57"/>
      <c r="Y57"/>
    </row>
    <row r="58" spans="2:30" ht="20.100000000000001" customHeight="1" x14ac:dyDescent="0.25">
      <c r="B58" s="14" t="s">
        <v>80</v>
      </c>
      <c r="C58" s="15"/>
      <c r="D58" s="15"/>
      <c r="E58" s="15"/>
      <c r="F58" s="15"/>
      <c r="G58" s="45"/>
      <c r="H58" s="16"/>
      <c r="I58" s="16"/>
      <c r="J58" s="16"/>
      <c r="K58" s="16"/>
      <c r="L58" s="16"/>
      <c r="M58" s="16"/>
      <c r="N58" s="16"/>
      <c r="O58" s="16"/>
      <c r="P58" s="16"/>
      <c r="Q58" s="16"/>
      <c r="R58" s="16"/>
      <c r="S58" s="16"/>
      <c r="T58" s="16"/>
      <c r="U58" s="91"/>
      <c r="X58"/>
      <c r="Y58"/>
    </row>
    <row r="59" spans="2:30" ht="20.100000000000001" customHeight="1" x14ac:dyDescent="0.25">
      <c r="B59" s="3" t="s">
        <v>6</v>
      </c>
      <c r="C59" s="2" t="s">
        <v>71</v>
      </c>
      <c r="D59" s="55">
        <v>9.6000000000000002E-2</v>
      </c>
      <c r="E59" s="55"/>
      <c r="F59" s="55"/>
      <c r="G59" s="38" t="s">
        <v>0</v>
      </c>
      <c r="U59" s="41"/>
      <c r="X59"/>
      <c r="Y59"/>
    </row>
    <row r="60" spans="2:30" ht="20.100000000000001" customHeight="1" x14ac:dyDescent="0.25">
      <c r="C60" s="2" t="s">
        <v>95</v>
      </c>
      <c r="D60" s="53" t="s">
        <v>98</v>
      </c>
      <c r="E60" s="53"/>
      <c r="F60" s="53"/>
      <c r="G60" s="38" t="s">
        <v>1</v>
      </c>
      <c r="R60" s="79"/>
      <c r="U60" s="41"/>
      <c r="X60"/>
      <c r="Y60"/>
    </row>
    <row r="61" spans="2:30" ht="20.100000000000001" customHeight="1" x14ac:dyDescent="0.25">
      <c r="C61" s="2" t="s">
        <v>72</v>
      </c>
      <c r="D61" s="48">
        <v>0.1</v>
      </c>
      <c r="E61" s="48"/>
      <c r="F61" s="48"/>
      <c r="G61" s="38" t="s">
        <v>2</v>
      </c>
      <c r="U61" s="41"/>
      <c r="X61"/>
      <c r="Y61"/>
    </row>
    <row r="62" spans="2:30" ht="20.100000000000001" customHeight="1" x14ac:dyDescent="0.25">
      <c r="C62" s="2" t="s">
        <v>46</v>
      </c>
      <c r="D62" s="47">
        <v>1200</v>
      </c>
      <c r="E62" s="47"/>
      <c r="F62" s="47"/>
      <c r="G62" s="34" t="s">
        <v>3</v>
      </c>
      <c r="H62" s="9"/>
      <c r="I62" s="64"/>
      <c r="J62" s="9"/>
      <c r="K62" s="81"/>
      <c r="L62" s="9"/>
      <c r="M62" s="64"/>
      <c r="N62" s="9"/>
      <c r="O62" s="81"/>
      <c r="P62" s="9"/>
      <c r="Q62" s="81"/>
      <c r="R62" s="81"/>
      <c r="S62" s="9"/>
      <c r="T62" s="9"/>
      <c r="U62" s="41"/>
      <c r="W62" s="1"/>
      <c r="X62" s="41"/>
      <c r="Y62" s="41"/>
      <c r="Z62" s="1"/>
      <c r="AA62" s="1"/>
      <c r="AB62" s="1"/>
      <c r="AC62" s="1"/>
      <c r="AD62" s="1"/>
    </row>
    <row r="63" spans="2:30" ht="20.100000000000001" customHeight="1" x14ac:dyDescent="0.25">
      <c r="C63" s="2" t="s">
        <v>119</v>
      </c>
      <c r="D63" s="47">
        <v>352</v>
      </c>
      <c r="E63" s="47"/>
      <c r="F63" s="47"/>
      <c r="G63" s="2"/>
      <c r="H63" s="2"/>
      <c r="I63" s="2"/>
      <c r="J63" s="2"/>
      <c r="K63" s="2"/>
      <c r="L63" s="2"/>
      <c r="M63" s="2"/>
      <c r="N63" s="2"/>
      <c r="O63" s="2"/>
      <c r="P63" s="2"/>
      <c r="Q63" s="2"/>
      <c r="R63" s="2"/>
      <c r="S63" s="2"/>
      <c r="T63" s="2"/>
      <c r="U63" s="92"/>
      <c r="W63" s="1"/>
      <c r="X63" s="41"/>
      <c r="Y63" s="41"/>
      <c r="Z63" s="1"/>
      <c r="AA63" s="1"/>
      <c r="AB63" s="1"/>
      <c r="AC63" s="1"/>
      <c r="AD63" s="1"/>
    </row>
    <row r="64" spans="2:30" ht="20.100000000000001" customHeight="1" thickBot="1" x14ac:dyDescent="0.3">
      <c r="U64" s="41"/>
      <c r="W64" s="1"/>
      <c r="X64" s="41"/>
      <c r="Y64" s="41"/>
      <c r="Z64" s="1"/>
      <c r="AA64" s="1"/>
      <c r="AB64" s="1"/>
      <c r="AC64" s="1"/>
      <c r="AD64" s="1"/>
    </row>
    <row r="65" spans="1:21" ht="20.100000000000001" customHeight="1" x14ac:dyDescent="0.25">
      <c r="A65" s="77" t="s">
        <v>81</v>
      </c>
      <c r="B65" s="63" t="s">
        <v>5</v>
      </c>
      <c r="C65" s="10"/>
      <c r="D65" s="10"/>
      <c r="E65" s="10"/>
      <c r="F65" s="10"/>
      <c r="G65" s="44" t="s">
        <v>4</v>
      </c>
      <c r="H65" s="99" t="s">
        <v>196</v>
      </c>
      <c r="I65" s="99"/>
      <c r="J65" s="99" t="s">
        <v>197</v>
      </c>
      <c r="K65" s="99"/>
      <c r="L65" s="99" t="s">
        <v>68</v>
      </c>
      <c r="M65" s="99"/>
      <c r="N65" s="99" t="s">
        <v>69</v>
      </c>
      <c r="O65" s="99"/>
      <c r="P65" s="99" t="s">
        <v>70</v>
      </c>
      <c r="Q65" s="99"/>
      <c r="R65" s="73" t="s">
        <v>126</v>
      </c>
      <c r="S65" s="73" t="s">
        <v>127</v>
      </c>
      <c r="T65" s="73" t="s">
        <v>128</v>
      </c>
      <c r="U65" s="89" t="s">
        <v>7</v>
      </c>
    </row>
    <row r="66" spans="1:21" ht="20.100000000000001" customHeight="1" thickBot="1" x14ac:dyDescent="0.3">
      <c r="A66" s="78">
        <v>1.2999999999999999E-2</v>
      </c>
      <c r="B66" s="50" t="s">
        <v>133</v>
      </c>
      <c r="C66" s="66"/>
      <c r="D66" s="66"/>
      <c r="E66" s="66"/>
      <c r="F66" s="66"/>
      <c r="G66" s="67"/>
      <c r="H66" s="70" t="s">
        <v>123</v>
      </c>
      <c r="I66" s="70" t="s">
        <v>124</v>
      </c>
      <c r="J66" s="70" t="s">
        <v>123</v>
      </c>
      <c r="K66" s="70" t="s">
        <v>124</v>
      </c>
      <c r="L66" s="70" t="s">
        <v>123</v>
      </c>
      <c r="M66" s="70" t="s">
        <v>124</v>
      </c>
      <c r="N66" s="70" t="s">
        <v>123</v>
      </c>
      <c r="O66" s="70" t="s">
        <v>124</v>
      </c>
      <c r="P66" s="70" t="s">
        <v>123</v>
      </c>
      <c r="Q66" s="70" t="s">
        <v>124</v>
      </c>
      <c r="R66" s="74"/>
      <c r="S66" s="74"/>
      <c r="T66" s="74"/>
      <c r="U66" s="90"/>
    </row>
    <row r="67" spans="1:21" ht="20.100000000000001" customHeight="1" x14ac:dyDescent="0.25">
      <c r="A67" s="95"/>
      <c r="B67" s="14" t="s">
        <v>82</v>
      </c>
      <c r="C67" s="15"/>
      <c r="D67" s="15"/>
      <c r="E67" s="15"/>
      <c r="F67" s="15"/>
      <c r="G67" s="45"/>
      <c r="H67" s="16"/>
      <c r="I67" s="16"/>
      <c r="J67" s="16"/>
      <c r="K67" s="16"/>
      <c r="L67" s="16"/>
      <c r="M67" s="16"/>
      <c r="N67" s="16"/>
      <c r="O67" s="16"/>
      <c r="P67" s="16"/>
      <c r="Q67" s="16"/>
      <c r="R67" s="16"/>
      <c r="S67" s="16"/>
      <c r="T67" s="16"/>
      <c r="U67" s="91"/>
    </row>
    <row r="68" spans="1:21" ht="20.100000000000001" customHeight="1" x14ac:dyDescent="0.25">
      <c r="B68" s="3" t="s">
        <v>10</v>
      </c>
      <c r="C68" s="2" t="s">
        <v>71</v>
      </c>
      <c r="D68" s="96">
        <f>A66*F71</f>
        <v>1.2349999999999998E-2</v>
      </c>
      <c r="E68" s="52" t="s">
        <v>204</v>
      </c>
      <c r="F68" s="52">
        <v>1</v>
      </c>
      <c r="G68" s="38"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41"/>
    </row>
    <row r="69" spans="1:21" ht="20.100000000000001" customHeight="1" x14ac:dyDescent="0.25">
      <c r="B69" s="2"/>
      <c r="C69" s="2" t="s">
        <v>61</v>
      </c>
      <c r="D69" s="52" t="s">
        <v>96</v>
      </c>
      <c r="E69" s="52" t="s">
        <v>205</v>
      </c>
      <c r="F69" s="52">
        <v>-1</v>
      </c>
      <c r="G69" s="38"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80">
        <v>1.2999999999999999E-2</v>
      </c>
      <c r="R69" s="1">
        <v>0.96499999999999997</v>
      </c>
      <c r="S69" s="80">
        <v>0.02</v>
      </c>
      <c r="T69" s="1">
        <v>0.49199999999999999</v>
      </c>
      <c r="U69" s="41"/>
    </row>
    <row r="70" spans="1:21" ht="20.100000000000001" customHeight="1" x14ac:dyDescent="0.25">
      <c r="C70" s="2" t="s">
        <v>72</v>
      </c>
      <c r="D70" s="48">
        <v>0</v>
      </c>
      <c r="E70" s="52" t="s">
        <v>206</v>
      </c>
      <c r="F70" s="52">
        <v>-40</v>
      </c>
      <c r="G70" s="38"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41"/>
    </row>
    <row r="71" spans="1:21" ht="20.100000000000001" customHeight="1" x14ac:dyDescent="0.25">
      <c r="C71" s="2" t="s">
        <v>46</v>
      </c>
      <c r="D71" s="47">
        <v>800</v>
      </c>
      <c r="E71" s="52" t="s">
        <v>207</v>
      </c>
      <c r="F71" s="48">
        <v>0.95</v>
      </c>
      <c r="G71" s="34" t="s">
        <v>3</v>
      </c>
      <c r="H71" s="9">
        <v>0.99399999999999999</v>
      </c>
      <c r="I71" s="64">
        <v>1.9E-2</v>
      </c>
      <c r="J71" s="9">
        <v>0.65</v>
      </c>
      <c r="K71" s="64">
        <v>9.7000000000000003E-2</v>
      </c>
      <c r="L71" s="9">
        <v>0.89400000000000002</v>
      </c>
      <c r="M71" s="64">
        <v>3.6999999999999998E-2</v>
      </c>
      <c r="N71" s="9">
        <v>0.83</v>
      </c>
      <c r="O71" s="64">
        <v>5.8000000000000003E-2</v>
      </c>
      <c r="P71" s="9">
        <v>0.78200000000000003</v>
      </c>
      <c r="Q71" s="64">
        <v>7.0999999999999994E-2</v>
      </c>
      <c r="R71" s="9">
        <v>5.0000000000000001E-3</v>
      </c>
      <c r="S71" s="9">
        <v>0.35</v>
      </c>
      <c r="T71" s="9">
        <v>0.17799999999999999</v>
      </c>
      <c r="U71" s="41"/>
    </row>
    <row r="72" spans="1:21" ht="20.100000000000001" customHeight="1" x14ac:dyDescent="0.25">
      <c r="C72" s="2" t="s">
        <v>119</v>
      </c>
      <c r="D72" s="47">
        <v>348</v>
      </c>
      <c r="E72" s="94"/>
      <c r="F72" s="94"/>
      <c r="U72" s="3"/>
    </row>
    <row r="73" spans="1:21" ht="20.100000000000001" customHeight="1" x14ac:dyDescent="0.25">
      <c r="B73" s="14" t="s">
        <v>83</v>
      </c>
      <c r="C73" s="15"/>
      <c r="D73" s="15"/>
      <c r="E73" s="15"/>
      <c r="F73" s="15"/>
      <c r="G73" s="45"/>
      <c r="H73" s="16"/>
      <c r="I73" s="16"/>
      <c r="J73" s="16"/>
      <c r="K73" s="16"/>
      <c r="L73" s="16"/>
      <c r="M73" s="16"/>
      <c r="N73" s="16"/>
      <c r="O73" s="16"/>
      <c r="P73" s="16"/>
      <c r="Q73" s="16"/>
      <c r="R73" s="16"/>
      <c r="S73" s="16"/>
      <c r="T73" s="16"/>
      <c r="U73" s="91"/>
    </row>
    <row r="74" spans="1:21" ht="20.100000000000001" customHeight="1" x14ac:dyDescent="0.25">
      <c r="B74" s="3" t="s">
        <v>10</v>
      </c>
      <c r="C74" s="2" t="s">
        <v>71</v>
      </c>
      <c r="D74" s="43">
        <v>0.12</v>
      </c>
      <c r="E74" s="43"/>
      <c r="F74" s="43"/>
      <c r="G74" s="38" t="s">
        <v>0</v>
      </c>
      <c r="U74" s="41"/>
    </row>
    <row r="75" spans="1:21" x14ac:dyDescent="0.25">
      <c r="C75" s="2" t="s">
        <v>61</v>
      </c>
      <c r="D75" s="53" t="s">
        <v>97</v>
      </c>
      <c r="E75" s="53"/>
      <c r="F75" s="53"/>
      <c r="G75" s="38" t="s">
        <v>1</v>
      </c>
      <c r="S75" s="80"/>
      <c r="U75" s="41"/>
    </row>
    <row r="76" spans="1:21" x14ac:dyDescent="0.25">
      <c r="C76" s="2" t="s">
        <v>72</v>
      </c>
      <c r="D76" s="48">
        <v>0.05</v>
      </c>
      <c r="E76" s="48"/>
      <c r="F76" s="48"/>
      <c r="G76" s="38" t="s">
        <v>2</v>
      </c>
      <c r="U76" s="41"/>
    </row>
    <row r="77" spans="1:21" ht="20.100000000000001" customHeight="1" x14ac:dyDescent="0.25">
      <c r="C77" s="2" t="s">
        <v>46</v>
      </c>
      <c r="D77" s="47">
        <v>1200</v>
      </c>
      <c r="E77" s="47"/>
      <c r="F77" s="47"/>
      <c r="G77" s="34" t="s">
        <v>3</v>
      </c>
      <c r="H77" s="9"/>
      <c r="I77" s="64"/>
      <c r="J77" s="9"/>
      <c r="K77" s="64"/>
      <c r="L77" s="9"/>
      <c r="M77" s="64"/>
      <c r="N77" s="9"/>
      <c r="O77" s="64"/>
      <c r="P77" s="9"/>
      <c r="Q77" s="64"/>
      <c r="R77" s="9"/>
      <c r="S77" s="9"/>
      <c r="T77" s="9"/>
      <c r="U77" s="41"/>
    </row>
    <row r="78" spans="1:21" ht="20.100000000000001" customHeight="1" x14ac:dyDescent="0.25">
      <c r="C78" s="2" t="s">
        <v>119</v>
      </c>
      <c r="D78" s="47">
        <v>346</v>
      </c>
      <c r="E78" s="47"/>
      <c r="F78" s="47"/>
      <c r="G78" s="34"/>
      <c r="P78" s="7"/>
      <c r="Q78" s="7"/>
      <c r="S78" s="7"/>
      <c r="T78" s="7"/>
      <c r="U78" s="41"/>
    </row>
    <row r="79" spans="1:21" ht="20.100000000000001" customHeight="1" x14ac:dyDescent="0.25">
      <c r="B79" s="14" t="s">
        <v>84</v>
      </c>
      <c r="C79" s="15"/>
      <c r="D79" s="15"/>
      <c r="E79" s="15"/>
      <c r="F79" s="15"/>
      <c r="G79" s="45"/>
      <c r="H79" s="16"/>
      <c r="I79" s="16"/>
      <c r="J79" s="16"/>
      <c r="K79" s="16"/>
      <c r="L79" s="16"/>
      <c r="M79" s="16"/>
      <c r="N79" s="16"/>
      <c r="O79" s="16"/>
      <c r="P79" s="16"/>
      <c r="Q79" s="16"/>
      <c r="R79" s="16"/>
      <c r="S79" s="16"/>
      <c r="T79" s="16"/>
      <c r="U79" s="91"/>
    </row>
    <row r="80" spans="1:21" ht="20.100000000000001" customHeight="1" x14ac:dyDescent="0.25">
      <c r="B80" s="3" t="s">
        <v>10</v>
      </c>
      <c r="C80" s="2" t="s">
        <v>71</v>
      </c>
      <c r="D80" s="43">
        <v>0.12</v>
      </c>
      <c r="E80" s="43"/>
      <c r="F80" s="43"/>
      <c r="G80" s="38" t="s">
        <v>0</v>
      </c>
      <c r="U80" s="41"/>
    </row>
    <row r="81" spans="2:21" ht="20.100000000000001" customHeight="1" x14ac:dyDescent="0.25">
      <c r="C81" s="2" t="s">
        <v>61</v>
      </c>
      <c r="D81" s="53" t="s">
        <v>98</v>
      </c>
      <c r="E81" s="53"/>
      <c r="F81" s="53"/>
      <c r="G81" s="38" t="s">
        <v>1</v>
      </c>
      <c r="K81" s="80"/>
      <c r="O81" s="80"/>
      <c r="Q81" s="80"/>
      <c r="S81" s="7"/>
      <c r="U81" s="41"/>
    </row>
    <row r="82" spans="2:21" ht="20.100000000000001" customHeight="1" x14ac:dyDescent="0.25">
      <c r="C82" s="2" t="s">
        <v>72</v>
      </c>
      <c r="D82" s="48">
        <v>0.1</v>
      </c>
      <c r="E82" s="48"/>
      <c r="F82" s="48"/>
      <c r="G82" s="38" t="s">
        <v>2</v>
      </c>
      <c r="U82" s="41"/>
    </row>
    <row r="83" spans="2:21" ht="20.100000000000001" customHeight="1" x14ac:dyDescent="0.25">
      <c r="C83" s="2" t="s">
        <v>46</v>
      </c>
      <c r="D83" s="47">
        <v>1200</v>
      </c>
      <c r="E83" s="47"/>
      <c r="F83" s="47"/>
      <c r="G83" s="34" t="s">
        <v>3</v>
      </c>
      <c r="H83" s="9"/>
      <c r="I83" s="64"/>
      <c r="J83" s="9"/>
      <c r="K83" s="64"/>
      <c r="L83" s="9"/>
      <c r="M83" s="64"/>
      <c r="N83" s="9"/>
      <c r="O83" s="64"/>
      <c r="P83" s="9"/>
      <c r="Q83" s="64"/>
      <c r="R83" s="9"/>
      <c r="S83" s="9"/>
      <c r="T83" s="9"/>
      <c r="U83" s="93"/>
    </row>
    <row r="84" spans="2:21" ht="20.100000000000001" customHeight="1" x14ac:dyDescent="0.25">
      <c r="C84" s="2" t="s">
        <v>90</v>
      </c>
      <c r="D84" s="47">
        <v>346</v>
      </c>
      <c r="E84" s="47"/>
      <c r="F84" s="47"/>
      <c r="G84" s="34"/>
      <c r="H84" s="34"/>
      <c r="I84" s="34"/>
      <c r="J84" s="34"/>
      <c r="K84" s="34"/>
      <c r="L84" s="34"/>
      <c r="M84" s="34"/>
      <c r="N84" s="34"/>
      <c r="O84" s="34"/>
      <c r="P84" s="34"/>
      <c r="Q84" s="34"/>
      <c r="R84" s="75"/>
      <c r="S84" s="75"/>
      <c r="T84" s="75"/>
      <c r="U84" s="34"/>
    </row>
    <row r="85" spans="2:21" ht="20.100000000000001" customHeight="1" x14ac:dyDescent="0.25">
      <c r="C85" s="6"/>
      <c r="U85" s="1"/>
    </row>
    <row r="86" spans="2:21" ht="20.100000000000001" customHeight="1" x14ac:dyDescent="0.25">
      <c r="U86" s="1"/>
    </row>
    <row r="87" spans="2:21" ht="20.100000000000001" customHeight="1" x14ac:dyDescent="0.25">
      <c r="B87"/>
      <c r="C87"/>
      <c r="D87"/>
      <c r="E87"/>
      <c r="F87"/>
      <c r="G87" s="3"/>
      <c r="H87"/>
      <c r="I87"/>
      <c r="J87"/>
      <c r="K87"/>
      <c r="L87"/>
      <c r="M87"/>
      <c r="N87"/>
      <c r="O87"/>
      <c r="P87"/>
      <c r="Q87"/>
      <c r="R87"/>
      <c r="S87"/>
      <c r="T87"/>
    </row>
    <row r="88" spans="2:21" ht="20.100000000000001" customHeight="1" x14ac:dyDescent="0.25"/>
    <row r="89" spans="2:21" ht="20.100000000000001" customHeight="1" x14ac:dyDescent="0.25"/>
    <row r="90" spans="2:21" ht="20.100000000000001" customHeight="1" x14ac:dyDescent="0.25"/>
    <row r="91" spans="2:21" ht="20.100000000000001" customHeight="1" x14ac:dyDescent="0.25"/>
    <row r="92" spans="2:21" ht="20.100000000000001" customHeight="1" x14ac:dyDescent="0.25"/>
    <row r="93" spans="2:21" ht="20.100000000000001" customHeight="1" x14ac:dyDescent="0.25"/>
    <row r="94" spans="2:21" ht="20.100000000000001" customHeight="1" x14ac:dyDescent="0.25"/>
    <row r="112" spans="23:25" x14ac:dyDescent="0.25">
      <c r="W112" s="3"/>
      <c r="X112"/>
      <c r="Y112"/>
    </row>
    <row r="113" spans="24:25" x14ac:dyDescent="0.25">
      <c r="X113"/>
      <c r="Y113"/>
    </row>
  </sheetData>
  <mergeCells count="15">
    <mergeCell ref="H38:I38"/>
    <mergeCell ref="J38:K38"/>
    <mergeCell ref="L38:M38"/>
    <mergeCell ref="N38:O38"/>
    <mergeCell ref="P38:Q38"/>
    <mergeCell ref="H4:I4"/>
    <mergeCell ref="J4:K4"/>
    <mergeCell ref="L4:M4"/>
    <mergeCell ref="N4:O4"/>
    <mergeCell ref="P4:Q4"/>
    <mergeCell ref="H65:I65"/>
    <mergeCell ref="J65:K65"/>
    <mergeCell ref="L65:M65"/>
    <mergeCell ref="N65:O65"/>
    <mergeCell ref="P65:Q6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5" x14ac:dyDescent="0.25"/>
  <sheetData>
    <row r="1" spans="1:39" x14ac:dyDescent="0.25">
      <c r="A1" s="85" t="s">
        <v>138</v>
      </c>
      <c r="B1" s="86"/>
      <c r="C1" s="86"/>
      <c r="D1" s="86"/>
      <c r="E1" s="86"/>
      <c r="F1" s="86"/>
      <c r="G1" s="86"/>
      <c r="H1" s="86"/>
      <c r="I1" s="86"/>
      <c r="J1" s="86"/>
      <c r="K1" s="86"/>
      <c r="L1" s="86"/>
      <c r="M1" s="86"/>
      <c r="N1" s="86"/>
      <c r="P1" s="88" t="s">
        <v>160</v>
      </c>
      <c r="Q1" s="88" t="s">
        <v>161</v>
      </c>
      <c r="R1" s="88" t="s">
        <v>162</v>
      </c>
      <c r="S1" s="88" t="s">
        <v>163</v>
      </c>
      <c r="T1" s="88" t="s">
        <v>139</v>
      </c>
      <c r="U1" s="88" t="s">
        <v>140</v>
      </c>
      <c r="V1" s="88" t="s">
        <v>164</v>
      </c>
      <c r="W1" s="88" t="s">
        <v>88</v>
      </c>
      <c r="X1" s="88" t="s">
        <v>165</v>
      </c>
      <c r="Y1" s="88" t="s">
        <v>166</v>
      </c>
      <c r="Z1" s="88" t="s">
        <v>167</v>
      </c>
      <c r="AA1" s="88" t="s">
        <v>4</v>
      </c>
      <c r="AB1" s="88" t="s">
        <v>46</v>
      </c>
      <c r="AC1" s="88" t="s">
        <v>168</v>
      </c>
      <c r="AD1" s="88" t="s">
        <v>156</v>
      </c>
      <c r="AE1" s="88" t="s">
        <v>169</v>
      </c>
      <c r="AF1" s="88" t="s">
        <v>157</v>
      </c>
      <c r="AG1" s="88" t="s">
        <v>158</v>
      </c>
      <c r="AH1" s="88" t="s">
        <v>151</v>
      </c>
      <c r="AI1" s="88" t="s">
        <v>152</v>
      </c>
      <c r="AJ1" s="88" t="s">
        <v>153</v>
      </c>
      <c r="AK1" s="88" t="s">
        <v>154</v>
      </c>
      <c r="AL1" s="88" t="s">
        <v>155</v>
      </c>
      <c r="AM1" s="88" t="s">
        <v>170</v>
      </c>
    </row>
    <row r="2" spans="1:39" x14ac:dyDescent="0.25">
      <c r="A2" t="s">
        <v>139</v>
      </c>
      <c r="B2" t="s">
        <v>140</v>
      </c>
      <c r="C2" t="s">
        <v>88</v>
      </c>
      <c r="D2" t="s">
        <v>61</v>
      </c>
      <c r="E2" t="s">
        <v>141</v>
      </c>
      <c r="F2" t="s">
        <v>142</v>
      </c>
      <c r="G2" t="s">
        <v>143</v>
      </c>
      <c r="H2" t="s">
        <v>46</v>
      </c>
      <c r="I2" t="s">
        <v>90</v>
      </c>
      <c r="J2" t="s">
        <v>144</v>
      </c>
      <c r="K2" t="s">
        <v>145</v>
      </c>
      <c r="L2" t="s">
        <v>146</v>
      </c>
      <c r="P2" t="s">
        <v>171</v>
      </c>
      <c r="Q2" t="s">
        <v>172</v>
      </c>
      <c r="R2">
        <v>1200</v>
      </c>
      <c r="S2">
        <v>347</v>
      </c>
      <c r="T2" s="20">
        <v>45065</v>
      </c>
      <c r="U2" s="87">
        <v>0.42329861111111117</v>
      </c>
      <c r="V2">
        <v>0</v>
      </c>
      <c r="W2" t="s">
        <v>147</v>
      </c>
      <c r="X2" t="s">
        <v>148</v>
      </c>
      <c r="Y2">
        <v>0.11</v>
      </c>
      <c r="Z2" t="s">
        <v>149</v>
      </c>
      <c r="AA2" t="s">
        <v>0</v>
      </c>
      <c r="AB2">
        <v>1200</v>
      </c>
      <c r="AC2">
        <v>20</v>
      </c>
      <c r="AD2">
        <v>0</v>
      </c>
      <c r="AE2">
        <v>20</v>
      </c>
      <c r="AF2">
        <v>1</v>
      </c>
      <c r="AG2">
        <v>0.5</v>
      </c>
      <c r="AH2">
        <v>0.25</v>
      </c>
      <c r="AI2">
        <v>0.5</v>
      </c>
      <c r="AJ2">
        <v>0.27777777777777701</v>
      </c>
      <c r="AK2">
        <v>0.30487804878048702</v>
      </c>
      <c r="AL2">
        <v>0.33333333333333298</v>
      </c>
      <c r="AM2" t="s">
        <v>173</v>
      </c>
    </row>
    <row r="3" spans="1:39" x14ac:dyDescent="0.25">
      <c r="A3" s="20">
        <v>45064</v>
      </c>
      <c r="B3" s="87">
        <v>0.9003472222222223</v>
      </c>
      <c r="C3" t="s">
        <v>147</v>
      </c>
      <c r="D3">
        <v>1E-3</v>
      </c>
      <c r="E3">
        <v>0.05</v>
      </c>
      <c r="F3" t="s">
        <v>148</v>
      </c>
      <c r="G3">
        <v>0.11</v>
      </c>
      <c r="H3">
        <v>1200</v>
      </c>
      <c r="I3" s="86">
        <v>347</v>
      </c>
      <c r="J3" t="s">
        <v>149</v>
      </c>
      <c r="K3">
        <v>40</v>
      </c>
      <c r="L3" t="s">
        <v>150</v>
      </c>
      <c r="P3" t="s">
        <v>174</v>
      </c>
      <c r="Q3" t="s">
        <v>172</v>
      </c>
      <c r="R3">
        <v>1200</v>
      </c>
      <c r="S3">
        <v>347</v>
      </c>
      <c r="T3" s="20">
        <v>45065</v>
      </c>
      <c r="U3" s="87">
        <v>0.42329861111111117</v>
      </c>
      <c r="V3">
        <v>1</v>
      </c>
      <c r="W3" t="s">
        <v>147</v>
      </c>
      <c r="X3" t="s">
        <v>148</v>
      </c>
      <c r="Y3">
        <v>0.11</v>
      </c>
      <c r="Z3" t="s">
        <v>149</v>
      </c>
      <c r="AA3" t="s">
        <v>0</v>
      </c>
      <c r="AB3">
        <v>1200</v>
      </c>
      <c r="AC3">
        <v>20</v>
      </c>
      <c r="AD3">
        <v>0</v>
      </c>
      <c r="AE3">
        <v>20</v>
      </c>
      <c r="AF3">
        <v>1</v>
      </c>
      <c r="AG3">
        <v>0.5</v>
      </c>
      <c r="AH3">
        <v>0.25</v>
      </c>
      <c r="AI3">
        <v>0.5</v>
      </c>
      <c r="AJ3">
        <v>0.27777777777777701</v>
      </c>
      <c r="AK3">
        <v>0.30487804878048702</v>
      </c>
      <c r="AL3">
        <v>0.33333333333333298</v>
      </c>
      <c r="AM3" t="s">
        <v>173</v>
      </c>
    </row>
    <row r="4" spans="1:39" x14ac:dyDescent="0.25">
      <c r="P4" t="s">
        <v>175</v>
      </c>
      <c r="Q4" t="s">
        <v>172</v>
      </c>
      <c r="R4">
        <v>1200</v>
      </c>
      <c r="S4">
        <v>347</v>
      </c>
      <c r="T4" s="20">
        <v>45065</v>
      </c>
      <c r="U4" s="87">
        <v>0.42329861111111117</v>
      </c>
      <c r="V4">
        <v>2</v>
      </c>
      <c r="W4" t="s">
        <v>147</v>
      </c>
      <c r="X4" t="s">
        <v>148</v>
      </c>
      <c r="Y4">
        <v>0.11</v>
      </c>
      <c r="Z4" t="s">
        <v>149</v>
      </c>
      <c r="AA4" t="s">
        <v>0</v>
      </c>
      <c r="AB4">
        <v>1200</v>
      </c>
      <c r="AC4">
        <v>20</v>
      </c>
      <c r="AD4">
        <v>0</v>
      </c>
      <c r="AE4">
        <v>20</v>
      </c>
      <c r="AF4">
        <v>1</v>
      </c>
      <c r="AG4">
        <v>0.5</v>
      </c>
      <c r="AH4">
        <v>0.25</v>
      </c>
      <c r="AI4">
        <v>0.5</v>
      </c>
      <c r="AJ4">
        <v>0.27777777777777701</v>
      </c>
      <c r="AK4">
        <v>0.30487804878048702</v>
      </c>
      <c r="AL4">
        <v>0.33333333333333298</v>
      </c>
      <c r="AM4" t="s">
        <v>173</v>
      </c>
    </row>
    <row r="5" spans="1:39" x14ac:dyDescent="0.25">
      <c r="B5" s="33" t="s">
        <v>151</v>
      </c>
      <c r="C5" s="33" t="s">
        <v>151</v>
      </c>
      <c r="D5" s="33" t="s">
        <v>152</v>
      </c>
      <c r="E5" s="33" t="s">
        <v>152</v>
      </c>
      <c r="F5" s="33" t="s">
        <v>153</v>
      </c>
      <c r="G5" s="33" t="s">
        <v>153</v>
      </c>
      <c r="H5" s="33" t="s">
        <v>154</v>
      </c>
      <c r="I5" s="33" t="s">
        <v>154</v>
      </c>
      <c r="J5" s="33" t="s">
        <v>155</v>
      </c>
      <c r="K5" s="33" t="s">
        <v>155</v>
      </c>
      <c r="L5" s="33" t="s">
        <v>156</v>
      </c>
      <c r="M5" s="33" t="s">
        <v>157</v>
      </c>
      <c r="N5" s="33" t="s">
        <v>158</v>
      </c>
      <c r="P5" t="s">
        <v>176</v>
      </c>
      <c r="Q5" t="s">
        <v>172</v>
      </c>
      <c r="R5">
        <v>1200</v>
      </c>
      <c r="S5">
        <v>347</v>
      </c>
      <c r="T5" s="20">
        <v>45065</v>
      </c>
      <c r="U5" s="87">
        <v>0.42329861111111117</v>
      </c>
      <c r="V5">
        <v>3</v>
      </c>
      <c r="W5" t="s">
        <v>147</v>
      </c>
      <c r="X5" t="s">
        <v>148</v>
      </c>
      <c r="Y5">
        <v>0.11</v>
      </c>
      <c r="Z5" t="s">
        <v>149</v>
      </c>
      <c r="AA5" t="s">
        <v>0</v>
      </c>
      <c r="AB5">
        <v>1200</v>
      </c>
      <c r="AC5">
        <v>20</v>
      </c>
      <c r="AD5">
        <v>0</v>
      </c>
      <c r="AE5">
        <v>20</v>
      </c>
      <c r="AF5">
        <v>0.9</v>
      </c>
      <c r="AG5">
        <v>0.45</v>
      </c>
      <c r="AH5">
        <v>0.76315789473684204</v>
      </c>
      <c r="AI5">
        <v>0.55000000000000004</v>
      </c>
      <c r="AJ5">
        <v>0.46926910299003299</v>
      </c>
      <c r="AK5">
        <v>0.43518341155061702</v>
      </c>
      <c r="AL5">
        <v>0.43573667711598701</v>
      </c>
      <c r="AM5" t="s">
        <v>173</v>
      </c>
    </row>
    <row r="6" spans="1:39" x14ac:dyDescent="0.25">
      <c r="B6" s="33" t="s">
        <v>123</v>
      </c>
      <c r="C6" s="33" t="s">
        <v>159</v>
      </c>
      <c r="D6" s="33" t="s">
        <v>123</v>
      </c>
      <c r="E6" s="33" t="s">
        <v>159</v>
      </c>
      <c r="F6" s="33" t="s">
        <v>123</v>
      </c>
      <c r="G6" s="33" t="s">
        <v>159</v>
      </c>
      <c r="H6" s="33" t="s">
        <v>123</v>
      </c>
      <c r="I6" s="33" t="s">
        <v>159</v>
      </c>
      <c r="J6" s="33" t="s">
        <v>123</v>
      </c>
      <c r="K6" s="33" t="s">
        <v>159</v>
      </c>
      <c r="L6" s="33" t="s">
        <v>123</v>
      </c>
      <c r="M6" s="33" t="s">
        <v>123</v>
      </c>
      <c r="N6" s="33" t="s">
        <v>123</v>
      </c>
      <c r="P6" t="s">
        <v>177</v>
      </c>
      <c r="Q6" t="s">
        <v>172</v>
      </c>
      <c r="R6">
        <v>1200</v>
      </c>
      <c r="S6">
        <v>347</v>
      </c>
      <c r="T6" s="20">
        <v>45065</v>
      </c>
      <c r="U6" s="87">
        <v>0.42329861111111117</v>
      </c>
      <c r="V6">
        <v>4</v>
      </c>
      <c r="W6" t="s">
        <v>147</v>
      </c>
      <c r="X6" t="s">
        <v>148</v>
      </c>
      <c r="Y6">
        <v>0.11</v>
      </c>
      <c r="Z6" t="s">
        <v>149</v>
      </c>
      <c r="AA6" t="s">
        <v>0</v>
      </c>
      <c r="AB6">
        <v>1200</v>
      </c>
      <c r="AC6">
        <v>20</v>
      </c>
      <c r="AD6">
        <v>0</v>
      </c>
      <c r="AE6">
        <v>20</v>
      </c>
      <c r="AF6">
        <v>1</v>
      </c>
      <c r="AG6">
        <v>0.5</v>
      </c>
      <c r="AH6">
        <v>0.25</v>
      </c>
      <c r="AI6">
        <v>0.5</v>
      </c>
      <c r="AJ6">
        <v>0.27777777777777701</v>
      </c>
      <c r="AK6">
        <v>0.30487804878048702</v>
      </c>
      <c r="AL6">
        <v>0.33333333333333298</v>
      </c>
      <c r="AM6" t="s">
        <v>173</v>
      </c>
    </row>
    <row r="7" spans="1:39" x14ac:dyDescent="0.25">
      <c r="A7" t="s">
        <v>4</v>
      </c>
      <c r="P7" t="s">
        <v>178</v>
      </c>
      <c r="Q7" t="s">
        <v>172</v>
      </c>
      <c r="R7">
        <v>1200</v>
      </c>
      <c r="S7">
        <v>800</v>
      </c>
      <c r="T7" s="20">
        <v>45064</v>
      </c>
      <c r="U7" s="87">
        <v>0.91313657407407411</v>
      </c>
      <c r="V7">
        <v>0</v>
      </c>
      <c r="W7" t="s">
        <v>147</v>
      </c>
      <c r="X7" t="s">
        <v>148</v>
      </c>
      <c r="Y7">
        <v>0.11</v>
      </c>
      <c r="Z7" t="s">
        <v>149</v>
      </c>
      <c r="AA7" t="s">
        <v>0</v>
      </c>
      <c r="AB7">
        <v>1200</v>
      </c>
      <c r="AC7">
        <v>20</v>
      </c>
      <c r="AD7">
        <v>0.6</v>
      </c>
      <c r="AE7">
        <v>20</v>
      </c>
      <c r="AF7">
        <v>0.2</v>
      </c>
      <c r="AG7">
        <v>0.4</v>
      </c>
      <c r="AH7">
        <v>0.61904761904761896</v>
      </c>
      <c r="AI7">
        <v>0.6</v>
      </c>
      <c r="AJ7">
        <v>0.59714795008912602</v>
      </c>
      <c r="AK7">
        <v>0.58728854188069302</v>
      </c>
      <c r="AL7">
        <v>0.58333333333333304</v>
      </c>
      <c r="AM7" t="s">
        <v>179</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178</v>
      </c>
      <c r="Q8" t="s">
        <v>172</v>
      </c>
      <c r="R8">
        <v>1200</v>
      </c>
      <c r="S8">
        <v>800</v>
      </c>
      <c r="T8" s="20">
        <v>45064</v>
      </c>
      <c r="U8" s="87">
        <v>0.91313657407407411</v>
      </c>
      <c r="V8">
        <v>1</v>
      </c>
      <c r="W8" t="s">
        <v>147</v>
      </c>
      <c r="X8" t="s">
        <v>148</v>
      </c>
      <c r="Y8">
        <v>0.11</v>
      </c>
      <c r="Z8" t="s">
        <v>149</v>
      </c>
      <c r="AA8" t="s">
        <v>0</v>
      </c>
      <c r="AB8">
        <v>1200</v>
      </c>
      <c r="AC8">
        <v>20</v>
      </c>
      <c r="AD8">
        <v>0.7</v>
      </c>
      <c r="AE8">
        <v>20</v>
      </c>
      <c r="AF8">
        <v>0.45</v>
      </c>
      <c r="AG8">
        <v>0.57499999999999996</v>
      </c>
      <c r="AH8">
        <v>0.42</v>
      </c>
      <c r="AI8">
        <v>0.42499999999999999</v>
      </c>
      <c r="AJ8">
        <v>0.41666666666666602</v>
      </c>
      <c r="AK8">
        <v>0.41564039408866899</v>
      </c>
      <c r="AL8">
        <v>0.41587301587301501</v>
      </c>
      <c r="AM8" t="s">
        <v>179</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178</v>
      </c>
      <c r="Q9" t="s">
        <v>172</v>
      </c>
      <c r="R9">
        <v>1200</v>
      </c>
      <c r="S9">
        <v>800</v>
      </c>
      <c r="T9" s="20">
        <v>45064</v>
      </c>
      <c r="U9" s="87">
        <v>0.91313657407407411</v>
      </c>
      <c r="V9">
        <v>2</v>
      </c>
      <c r="W9" t="s">
        <v>147</v>
      </c>
      <c r="X9" t="s">
        <v>148</v>
      </c>
      <c r="Y9">
        <v>0.11</v>
      </c>
      <c r="Z9" t="s">
        <v>149</v>
      </c>
      <c r="AA9" t="s">
        <v>0</v>
      </c>
      <c r="AB9">
        <v>1200</v>
      </c>
      <c r="AC9">
        <v>20</v>
      </c>
      <c r="AD9">
        <v>0.65</v>
      </c>
      <c r="AE9">
        <v>20</v>
      </c>
      <c r="AF9">
        <v>0.25</v>
      </c>
      <c r="AG9">
        <v>0.45</v>
      </c>
      <c r="AH9">
        <v>0.55952380952380898</v>
      </c>
      <c r="AI9">
        <v>0.55000000000000004</v>
      </c>
      <c r="AJ9">
        <v>0.54144385026737896</v>
      </c>
      <c r="AK9">
        <v>0.53378193274433205</v>
      </c>
      <c r="AL9">
        <v>0.53125</v>
      </c>
      <c r="AM9" t="s">
        <v>179</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178</v>
      </c>
      <c r="Q10" t="s">
        <v>172</v>
      </c>
      <c r="R10">
        <v>1200</v>
      </c>
      <c r="S10">
        <v>800</v>
      </c>
      <c r="T10" s="20">
        <v>45064</v>
      </c>
      <c r="U10" s="87">
        <v>0.91313657407407411</v>
      </c>
      <c r="V10">
        <v>3</v>
      </c>
      <c r="W10" t="s">
        <v>147</v>
      </c>
      <c r="X10" t="s">
        <v>148</v>
      </c>
      <c r="Y10">
        <v>0.11</v>
      </c>
      <c r="Z10" t="s">
        <v>149</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179</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178</v>
      </c>
      <c r="Q11" t="s">
        <v>172</v>
      </c>
      <c r="R11">
        <v>1200</v>
      </c>
      <c r="S11">
        <v>800</v>
      </c>
      <c r="T11" s="20">
        <v>45064</v>
      </c>
      <c r="U11" s="87">
        <v>0.91313657407407411</v>
      </c>
      <c r="V11">
        <v>4</v>
      </c>
      <c r="W11" t="s">
        <v>147</v>
      </c>
      <c r="X11" t="s">
        <v>148</v>
      </c>
      <c r="Y11">
        <v>0.11</v>
      </c>
      <c r="Z11" t="s">
        <v>149</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179</v>
      </c>
    </row>
    <row r="12" spans="1:39" x14ac:dyDescent="0.25">
      <c r="P12" t="s">
        <v>178</v>
      </c>
      <c r="Q12" t="s">
        <v>172</v>
      </c>
      <c r="R12">
        <v>1400</v>
      </c>
      <c r="S12">
        <v>800</v>
      </c>
      <c r="T12" s="20">
        <v>45065</v>
      </c>
      <c r="U12" s="87">
        <v>9.8611111111111104E-3</v>
      </c>
      <c r="V12">
        <v>0</v>
      </c>
      <c r="W12" t="s">
        <v>147</v>
      </c>
      <c r="X12" t="s">
        <v>148</v>
      </c>
      <c r="Y12">
        <v>0.11</v>
      </c>
      <c r="Z12" t="s">
        <v>149</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180</v>
      </c>
    </row>
    <row r="13" spans="1:39" x14ac:dyDescent="0.25">
      <c r="A13" t="s">
        <v>139</v>
      </c>
      <c r="B13" t="s">
        <v>140</v>
      </c>
      <c r="C13" t="s">
        <v>88</v>
      </c>
      <c r="D13" t="s">
        <v>61</v>
      </c>
      <c r="E13" t="s">
        <v>141</v>
      </c>
      <c r="F13" t="s">
        <v>142</v>
      </c>
      <c r="G13" t="s">
        <v>143</v>
      </c>
      <c r="H13" t="s">
        <v>46</v>
      </c>
      <c r="I13" t="s">
        <v>90</v>
      </c>
      <c r="J13" t="s">
        <v>144</v>
      </c>
      <c r="K13" t="s">
        <v>145</v>
      </c>
      <c r="L13" t="s">
        <v>146</v>
      </c>
      <c r="P13" t="s">
        <v>178</v>
      </c>
      <c r="Q13" t="s">
        <v>172</v>
      </c>
      <c r="R13">
        <v>1400</v>
      </c>
      <c r="S13">
        <v>800</v>
      </c>
      <c r="T13" s="20">
        <v>45065</v>
      </c>
      <c r="U13" s="87">
        <v>9.8611111111111104E-3</v>
      </c>
      <c r="V13">
        <v>1</v>
      </c>
      <c r="W13" t="s">
        <v>147</v>
      </c>
      <c r="X13" t="s">
        <v>148</v>
      </c>
      <c r="Y13">
        <v>0.11</v>
      </c>
      <c r="Z13" t="s">
        <v>149</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180</v>
      </c>
    </row>
    <row r="14" spans="1:39" x14ac:dyDescent="0.25">
      <c r="A14" s="20">
        <v>45064</v>
      </c>
      <c r="B14" s="87">
        <v>0.90841435185185182</v>
      </c>
      <c r="C14" t="s">
        <v>147</v>
      </c>
      <c r="D14">
        <v>1E-3</v>
      </c>
      <c r="E14">
        <v>0.05</v>
      </c>
      <c r="F14" t="s">
        <v>148</v>
      </c>
      <c r="G14">
        <v>0.11</v>
      </c>
      <c r="H14">
        <v>1200</v>
      </c>
      <c r="I14" s="86">
        <v>800</v>
      </c>
      <c r="J14" t="s">
        <v>149</v>
      </c>
      <c r="K14">
        <v>40</v>
      </c>
      <c r="L14" t="s">
        <v>150</v>
      </c>
      <c r="P14" t="s">
        <v>178</v>
      </c>
      <c r="Q14" t="s">
        <v>172</v>
      </c>
      <c r="R14">
        <v>1400</v>
      </c>
      <c r="S14">
        <v>800</v>
      </c>
      <c r="T14" s="20">
        <v>45065</v>
      </c>
      <c r="U14" s="87">
        <v>9.8611111111111104E-3</v>
      </c>
      <c r="V14">
        <v>2</v>
      </c>
      <c r="W14" t="s">
        <v>147</v>
      </c>
      <c r="X14" t="s">
        <v>148</v>
      </c>
      <c r="Y14">
        <v>0.11</v>
      </c>
      <c r="Z14" t="s">
        <v>149</v>
      </c>
      <c r="AA14" t="s">
        <v>0</v>
      </c>
      <c r="AB14">
        <v>1400</v>
      </c>
      <c r="AC14">
        <v>20</v>
      </c>
      <c r="AD14">
        <v>0.25</v>
      </c>
      <c r="AE14">
        <v>20</v>
      </c>
      <c r="AF14">
        <v>0.65</v>
      </c>
      <c r="AG14">
        <v>0.45</v>
      </c>
      <c r="AH14">
        <v>0.55952380952380898</v>
      </c>
      <c r="AI14">
        <v>0.55000000000000004</v>
      </c>
      <c r="AJ14">
        <v>0.54144385026737896</v>
      </c>
      <c r="AK14">
        <v>0.53378193274433205</v>
      </c>
      <c r="AL14">
        <v>0.53125</v>
      </c>
      <c r="AM14" t="s">
        <v>180</v>
      </c>
    </row>
    <row r="15" spans="1:39" x14ac:dyDescent="0.25">
      <c r="P15" t="s">
        <v>178</v>
      </c>
      <c r="Q15" t="s">
        <v>172</v>
      </c>
      <c r="R15">
        <v>1400</v>
      </c>
      <c r="S15">
        <v>800</v>
      </c>
      <c r="T15" s="20">
        <v>45065</v>
      </c>
      <c r="U15" s="87">
        <v>9.8726851851851857E-3</v>
      </c>
      <c r="V15">
        <v>3</v>
      </c>
      <c r="W15" t="s">
        <v>147</v>
      </c>
      <c r="X15" t="s">
        <v>148</v>
      </c>
      <c r="Y15">
        <v>0.11</v>
      </c>
      <c r="Z15" t="s">
        <v>149</v>
      </c>
      <c r="AA15" t="s">
        <v>0</v>
      </c>
      <c r="AB15">
        <v>1400</v>
      </c>
      <c r="AC15">
        <v>20</v>
      </c>
      <c r="AD15">
        <v>0.35</v>
      </c>
      <c r="AE15">
        <v>20</v>
      </c>
      <c r="AF15">
        <v>0.4</v>
      </c>
      <c r="AG15">
        <v>0.375</v>
      </c>
      <c r="AH15">
        <v>0.62531328320802004</v>
      </c>
      <c r="AI15">
        <v>0.625</v>
      </c>
      <c r="AJ15">
        <v>0.625</v>
      </c>
      <c r="AK15">
        <v>0.62483983599205495</v>
      </c>
      <c r="AL15">
        <v>0.62476547842401498</v>
      </c>
      <c r="AM15" t="s">
        <v>180</v>
      </c>
    </row>
    <row r="16" spans="1:39" x14ac:dyDescent="0.25">
      <c r="B16" s="33" t="s">
        <v>151</v>
      </c>
      <c r="C16" s="33" t="s">
        <v>151</v>
      </c>
      <c r="D16" s="33" t="s">
        <v>152</v>
      </c>
      <c r="E16" s="33" t="s">
        <v>152</v>
      </c>
      <c r="F16" s="33" t="s">
        <v>153</v>
      </c>
      <c r="G16" s="33" t="s">
        <v>153</v>
      </c>
      <c r="H16" s="33" t="s">
        <v>154</v>
      </c>
      <c r="I16" s="33" t="s">
        <v>154</v>
      </c>
      <c r="J16" s="33" t="s">
        <v>155</v>
      </c>
      <c r="K16" s="33" t="s">
        <v>155</v>
      </c>
      <c r="L16" s="33" t="s">
        <v>156</v>
      </c>
      <c r="M16" s="33" t="s">
        <v>157</v>
      </c>
      <c r="N16" s="33" t="s">
        <v>158</v>
      </c>
      <c r="P16" t="s">
        <v>178</v>
      </c>
      <c r="Q16" t="s">
        <v>172</v>
      </c>
      <c r="R16">
        <v>1400</v>
      </c>
      <c r="S16">
        <v>800</v>
      </c>
      <c r="T16" s="20">
        <v>45065</v>
      </c>
      <c r="U16" s="87">
        <v>9.8726851851851857E-3</v>
      </c>
      <c r="V16">
        <v>4</v>
      </c>
      <c r="W16" t="s">
        <v>147</v>
      </c>
      <c r="X16" t="s">
        <v>148</v>
      </c>
      <c r="Y16">
        <v>0.11</v>
      </c>
      <c r="Z16" t="s">
        <v>149</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180</v>
      </c>
    </row>
    <row r="17" spans="1:39" x14ac:dyDescent="0.25">
      <c r="B17" s="33" t="s">
        <v>123</v>
      </c>
      <c r="C17" s="33" t="s">
        <v>159</v>
      </c>
      <c r="D17" s="33" t="s">
        <v>123</v>
      </c>
      <c r="E17" s="33" t="s">
        <v>159</v>
      </c>
      <c r="F17" s="33" t="s">
        <v>123</v>
      </c>
      <c r="G17" s="33" t="s">
        <v>159</v>
      </c>
      <c r="H17" s="33" t="s">
        <v>123</v>
      </c>
      <c r="I17" s="33" t="s">
        <v>159</v>
      </c>
      <c r="J17" s="33" t="s">
        <v>123</v>
      </c>
      <c r="K17" s="33" t="s">
        <v>159</v>
      </c>
      <c r="L17" s="33" t="s">
        <v>123</v>
      </c>
      <c r="M17" s="33" t="s">
        <v>123</v>
      </c>
      <c r="N17" s="33" t="s">
        <v>123</v>
      </c>
      <c r="P17" t="s">
        <v>181</v>
      </c>
      <c r="Q17" t="s">
        <v>172</v>
      </c>
      <c r="R17">
        <v>1200</v>
      </c>
      <c r="S17">
        <v>347</v>
      </c>
      <c r="T17" s="20">
        <v>45065</v>
      </c>
      <c r="U17" s="87">
        <v>0.42329861111111117</v>
      </c>
      <c r="V17">
        <v>0</v>
      </c>
      <c r="W17" t="s">
        <v>147</v>
      </c>
      <c r="X17" t="s">
        <v>148</v>
      </c>
      <c r="Y17">
        <v>0.11</v>
      </c>
      <c r="Z17" t="s">
        <v>149</v>
      </c>
      <c r="AA17" t="s">
        <v>1</v>
      </c>
      <c r="AB17">
        <v>1200</v>
      </c>
      <c r="AC17">
        <v>20</v>
      </c>
      <c r="AD17">
        <v>1</v>
      </c>
      <c r="AE17">
        <v>20</v>
      </c>
      <c r="AF17">
        <v>0</v>
      </c>
      <c r="AG17">
        <v>0.5</v>
      </c>
      <c r="AH17">
        <v>0.25</v>
      </c>
      <c r="AI17">
        <v>0.5</v>
      </c>
      <c r="AJ17">
        <v>0.27777777777777701</v>
      </c>
      <c r="AK17">
        <v>0.30487804878048702</v>
      </c>
      <c r="AL17">
        <v>0.33333333333333298</v>
      </c>
      <c r="AM17" t="s">
        <v>173</v>
      </c>
    </row>
    <row r="18" spans="1:39" x14ac:dyDescent="0.25">
      <c r="A18" t="s">
        <v>4</v>
      </c>
      <c r="P18" t="s">
        <v>182</v>
      </c>
      <c r="Q18" t="s">
        <v>172</v>
      </c>
      <c r="R18">
        <v>1200</v>
      </c>
      <c r="S18">
        <v>347</v>
      </c>
      <c r="T18" s="20">
        <v>45065</v>
      </c>
      <c r="U18" s="87">
        <v>0.42329861111111117</v>
      </c>
      <c r="V18">
        <v>1</v>
      </c>
      <c r="W18" t="s">
        <v>147</v>
      </c>
      <c r="X18" t="s">
        <v>148</v>
      </c>
      <c r="Y18">
        <v>0.11</v>
      </c>
      <c r="Z18" t="s">
        <v>149</v>
      </c>
      <c r="AA18" t="s">
        <v>1</v>
      </c>
      <c r="AB18">
        <v>1200</v>
      </c>
      <c r="AC18">
        <v>20</v>
      </c>
      <c r="AD18">
        <v>1</v>
      </c>
      <c r="AE18">
        <v>20</v>
      </c>
      <c r="AF18">
        <v>0</v>
      </c>
      <c r="AG18">
        <v>0.5</v>
      </c>
      <c r="AH18">
        <v>0.25</v>
      </c>
      <c r="AI18">
        <v>0.5</v>
      </c>
      <c r="AJ18">
        <v>0.27777777777777701</v>
      </c>
      <c r="AK18">
        <v>0.30487804878048702</v>
      </c>
      <c r="AL18">
        <v>0.33333333333333298</v>
      </c>
      <c r="AM18" t="s">
        <v>173</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183</v>
      </c>
      <c r="Q19" t="s">
        <v>172</v>
      </c>
      <c r="R19">
        <v>1200</v>
      </c>
      <c r="S19">
        <v>347</v>
      </c>
      <c r="T19" s="20">
        <v>45065</v>
      </c>
      <c r="U19" s="87">
        <v>0.42329861111111117</v>
      </c>
      <c r="V19">
        <v>2</v>
      </c>
      <c r="W19" t="s">
        <v>147</v>
      </c>
      <c r="X19" t="s">
        <v>148</v>
      </c>
      <c r="Y19">
        <v>0.11</v>
      </c>
      <c r="Z19" t="s">
        <v>149</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173</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184</v>
      </c>
      <c r="Q20" t="s">
        <v>172</v>
      </c>
      <c r="R20">
        <v>1200</v>
      </c>
      <c r="S20">
        <v>347</v>
      </c>
      <c r="T20" s="20">
        <v>45065</v>
      </c>
      <c r="U20" s="87">
        <v>0.42329861111111117</v>
      </c>
      <c r="V20">
        <v>3</v>
      </c>
      <c r="W20" t="s">
        <v>147</v>
      </c>
      <c r="X20" t="s">
        <v>148</v>
      </c>
      <c r="Y20">
        <v>0.11</v>
      </c>
      <c r="Z20" t="s">
        <v>149</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173</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185</v>
      </c>
      <c r="Q21" t="s">
        <v>172</v>
      </c>
      <c r="R21">
        <v>1200</v>
      </c>
      <c r="S21">
        <v>347</v>
      </c>
      <c r="T21" s="20">
        <v>45065</v>
      </c>
      <c r="U21" s="87">
        <v>0.42329861111111117</v>
      </c>
      <c r="V21">
        <v>4</v>
      </c>
      <c r="W21" t="s">
        <v>147</v>
      </c>
      <c r="X21" t="s">
        <v>148</v>
      </c>
      <c r="Y21">
        <v>0.11</v>
      </c>
      <c r="Z21" t="s">
        <v>149</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173</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178</v>
      </c>
      <c r="Q22" t="s">
        <v>172</v>
      </c>
      <c r="R22">
        <v>1200</v>
      </c>
      <c r="S22">
        <v>800</v>
      </c>
      <c r="T22" s="20">
        <v>45064</v>
      </c>
      <c r="U22" s="87">
        <v>0.91313657407407411</v>
      </c>
      <c r="V22">
        <v>0</v>
      </c>
      <c r="W22" t="s">
        <v>147</v>
      </c>
      <c r="X22" t="s">
        <v>148</v>
      </c>
      <c r="Y22">
        <v>0.11</v>
      </c>
      <c r="Z22" t="s">
        <v>149</v>
      </c>
      <c r="AA22" t="s">
        <v>1</v>
      </c>
      <c r="AB22">
        <v>1200</v>
      </c>
      <c r="AC22">
        <v>20</v>
      </c>
      <c r="AD22">
        <v>0.95</v>
      </c>
      <c r="AE22">
        <v>20</v>
      </c>
      <c r="AF22">
        <v>0.05</v>
      </c>
      <c r="AG22">
        <v>0.5</v>
      </c>
      <c r="AH22">
        <v>0.5</v>
      </c>
      <c r="AI22">
        <v>0.5</v>
      </c>
      <c r="AJ22">
        <v>0.36544850498338799</v>
      </c>
      <c r="AK22">
        <v>0.360358203237237</v>
      </c>
      <c r="AL22">
        <v>0.37304075235109702</v>
      </c>
      <c r="AM22" t="s">
        <v>179</v>
      </c>
    </row>
    <row r="23" spans="1:39" x14ac:dyDescent="0.25">
      <c r="P23" t="s">
        <v>178</v>
      </c>
      <c r="Q23" t="s">
        <v>172</v>
      </c>
      <c r="R23">
        <v>1200</v>
      </c>
      <c r="S23">
        <v>800</v>
      </c>
      <c r="T23" s="20">
        <v>45064</v>
      </c>
      <c r="U23" s="87">
        <v>0.91313657407407411</v>
      </c>
      <c r="V23">
        <v>1</v>
      </c>
      <c r="W23" t="s">
        <v>147</v>
      </c>
      <c r="X23" t="s">
        <v>148</v>
      </c>
      <c r="Y23">
        <v>0.11</v>
      </c>
      <c r="Z23" t="s">
        <v>149</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179</v>
      </c>
    </row>
    <row r="24" spans="1:39" x14ac:dyDescent="0.25">
      <c r="A24" t="s">
        <v>139</v>
      </c>
      <c r="B24" t="s">
        <v>140</v>
      </c>
      <c r="C24" t="s">
        <v>88</v>
      </c>
      <c r="D24" t="s">
        <v>61</v>
      </c>
      <c r="E24" t="s">
        <v>141</v>
      </c>
      <c r="F24" t="s">
        <v>142</v>
      </c>
      <c r="G24" t="s">
        <v>143</v>
      </c>
      <c r="H24" t="s">
        <v>46</v>
      </c>
      <c r="I24" t="s">
        <v>90</v>
      </c>
      <c r="J24" t="s">
        <v>144</v>
      </c>
      <c r="K24" t="s">
        <v>145</v>
      </c>
      <c r="L24" t="s">
        <v>146</v>
      </c>
      <c r="P24" t="s">
        <v>178</v>
      </c>
      <c r="Q24" t="s">
        <v>172</v>
      </c>
      <c r="R24">
        <v>1200</v>
      </c>
      <c r="S24">
        <v>800</v>
      </c>
      <c r="T24" s="20">
        <v>45064</v>
      </c>
      <c r="U24" s="87">
        <v>0.91313657407407411</v>
      </c>
      <c r="V24">
        <v>2</v>
      </c>
      <c r="W24" t="s">
        <v>147</v>
      </c>
      <c r="X24" t="s">
        <v>148</v>
      </c>
      <c r="Y24">
        <v>0.11</v>
      </c>
      <c r="Z24" t="s">
        <v>149</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179</v>
      </c>
    </row>
    <row r="25" spans="1:39" x14ac:dyDescent="0.25">
      <c r="A25" s="20">
        <v>45064</v>
      </c>
      <c r="B25" s="87">
        <v>0.99918981481481473</v>
      </c>
      <c r="C25" t="s">
        <v>147</v>
      </c>
      <c r="D25">
        <v>1E-3</v>
      </c>
      <c r="E25">
        <v>0.05</v>
      </c>
      <c r="F25" t="s">
        <v>148</v>
      </c>
      <c r="G25">
        <v>0.11</v>
      </c>
      <c r="H25" s="86">
        <v>1400</v>
      </c>
      <c r="I25" s="86">
        <v>800</v>
      </c>
      <c r="J25" t="s">
        <v>149</v>
      </c>
      <c r="K25">
        <v>40</v>
      </c>
      <c r="L25" t="s">
        <v>150</v>
      </c>
      <c r="P25" t="s">
        <v>178</v>
      </c>
      <c r="Q25" t="s">
        <v>172</v>
      </c>
      <c r="R25">
        <v>1200</v>
      </c>
      <c r="S25">
        <v>800</v>
      </c>
      <c r="T25" s="20">
        <v>45064</v>
      </c>
      <c r="U25" s="87">
        <v>0.91313657407407411</v>
      </c>
      <c r="V25">
        <v>3</v>
      </c>
      <c r="W25" t="s">
        <v>147</v>
      </c>
      <c r="X25" t="s">
        <v>148</v>
      </c>
      <c r="Y25">
        <v>0.11</v>
      </c>
      <c r="Z25" t="s">
        <v>149</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179</v>
      </c>
    </row>
    <row r="26" spans="1:39" x14ac:dyDescent="0.25">
      <c r="P26" t="s">
        <v>178</v>
      </c>
      <c r="Q26" t="s">
        <v>172</v>
      </c>
      <c r="R26">
        <v>1200</v>
      </c>
      <c r="S26">
        <v>800</v>
      </c>
      <c r="T26" s="20">
        <v>45064</v>
      </c>
      <c r="U26" s="87">
        <v>0.91313657407407411</v>
      </c>
      <c r="V26">
        <v>4</v>
      </c>
      <c r="W26" t="s">
        <v>147</v>
      </c>
      <c r="X26" t="s">
        <v>148</v>
      </c>
      <c r="Y26">
        <v>0.11</v>
      </c>
      <c r="Z26" t="s">
        <v>149</v>
      </c>
      <c r="AA26" t="s">
        <v>1</v>
      </c>
      <c r="AB26">
        <v>1200</v>
      </c>
      <c r="AC26">
        <v>20</v>
      </c>
      <c r="AD26">
        <v>1</v>
      </c>
      <c r="AE26">
        <v>20</v>
      </c>
      <c r="AF26">
        <v>0</v>
      </c>
      <c r="AG26">
        <v>0.5</v>
      </c>
      <c r="AH26">
        <v>0.25</v>
      </c>
      <c r="AI26">
        <v>0.5</v>
      </c>
      <c r="AJ26">
        <v>0.27777777777777701</v>
      </c>
      <c r="AK26">
        <v>0.30487804878048702</v>
      </c>
      <c r="AL26">
        <v>0.33333333333333298</v>
      </c>
      <c r="AM26" t="s">
        <v>179</v>
      </c>
    </row>
    <row r="27" spans="1:39" x14ac:dyDescent="0.25">
      <c r="B27" s="33" t="s">
        <v>151</v>
      </c>
      <c r="C27" s="33" t="s">
        <v>151</v>
      </c>
      <c r="D27" s="33" t="s">
        <v>152</v>
      </c>
      <c r="E27" s="33" t="s">
        <v>152</v>
      </c>
      <c r="F27" s="33" t="s">
        <v>153</v>
      </c>
      <c r="G27" s="33" t="s">
        <v>153</v>
      </c>
      <c r="H27" s="33" t="s">
        <v>154</v>
      </c>
      <c r="I27" s="33" t="s">
        <v>154</v>
      </c>
      <c r="J27" s="33" t="s">
        <v>155</v>
      </c>
      <c r="K27" s="33" t="s">
        <v>155</v>
      </c>
      <c r="L27" s="33" t="s">
        <v>156</v>
      </c>
      <c r="M27" s="33" t="s">
        <v>157</v>
      </c>
      <c r="N27" s="33" t="s">
        <v>158</v>
      </c>
      <c r="P27" t="s">
        <v>178</v>
      </c>
      <c r="Q27" t="s">
        <v>172</v>
      </c>
      <c r="R27">
        <v>1400</v>
      </c>
      <c r="S27">
        <v>800</v>
      </c>
      <c r="T27" s="20">
        <v>45065</v>
      </c>
      <c r="U27" s="87">
        <v>9.8726851851851857E-3</v>
      </c>
      <c r="V27">
        <v>0</v>
      </c>
      <c r="W27" t="s">
        <v>147</v>
      </c>
      <c r="X27" t="s">
        <v>148</v>
      </c>
      <c r="Y27">
        <v>0.11</v>
      </c>
      <c r="Z27" t="s">
        <v>149</v>
      </c>
      <c r="AA27" t="s">
        <v>1</v>
      </c>
      <c r="AB27">
        <v>1400</v>
      </c>
      <c r="AC27">
        <v>20</v>
      </c>
      <c r="AD27">
        <v>1</v>
      </c>
      <c r="AE27">
        <v>20</v>
      </c>
      <c r="AF27">
        <v>0</v>
      </c>
      <c r="AG27">
        <v>0.5</v>
      </c>
      <c r="AH27">
        <v>0.25</v>
      </c>
      <c r="AI27">
        <v>0.5</v>
      </c>
      <c r="AJ27">
        <v>0.27777777777777701</v>
      </c>
      <c r="AK27">
        <v>0.30487804878048702</v>
      </c>
      <c r="AL27">
        <v>0.33333333333333298</v>
      </c>
      <c r="AM27" t="s">
        <v>180</v>
      </c>
    </row>
    <row r="28" spans="1:39" x14ac:dyDescent="0.25">
      <c r="B28" s="33" t="s">
        <v>123</v>
      </c>
      <c r="C28" s="33" t="s">
        <v>159</v>
      </c>
      <c r="D28" s="33" t="s">
        <v>123</v>
      </c>
      <c r="E28" s="33" t="s">
        <v>159</v>
      </c>
      <c r="F28" s="33" t="s">
        <v>123</v>
      </c>
      <c r="G28" s="33" t="s">
        <v>159</v>
      </c>
      <c r="H28" s="33" t="s">
        <v>123</v>
      </c>
      <c r="I28" s="33" t="s">
        <v>159</v>
      </c>
      <c r="J28" s="33" t="s">
        <v>123</v>
      </c>
      <c r="K28" s="33" t="s">
        <v>159</v>
      </c>
      <c r="L28" s="33" t="s">
        <v>123</v>
      </c>
      <c r="M28" s="33" t="s">
        <v>123</v>
      </c>
      <c r="N28" s="33" t="s">
        <v>123</v>
      </c>
      <c r="P28" t="s">
        <v>178</v>
      </c>
      <c r="Q28" t="s">
        <v>172</v>
      </c>
      <c r="R28">
        <v>1400</v>
      </c>
      <c r="S28">
        <v>800</v>
      </c>
      <c r="T28" s="20">
        <v>45065</v>
      </c>
      <c r="U28" s="87">
        <v>9.8726851851851857E-3</v>
      </c>
      <c r="V28">
        <v>1</v>
      </c>
      <c r="W28" t="s">
        <v>147</v>
      </c>
      <c r="X28" t="s">
        <v>148</v>
      </c>
      <c r="Y28">
        <v>0.11</v>
      </c>
      <c r="Z28" t="s">
        <v>149</v>
      </c>
      <c r="AA28" t="s">
        <v>1</v>
      </c>
      <c r="AB28">
        <v>1400</v>
      </c>
      <c r="AC28">
        <v>20</v>
      </c>
      <c r="AD28">
        <v>0.95</v>
      </c>
      <c r="AE28">
        <v>20</v>
      </c>
      <c r="AF28">
        <v>0.05</v>
      </c>
      <c r="AG28">
        <v>0.5</v>
      </c>
      <c r="AH28">
        <v>0.5</v>
      </c>
      <c r="AI28">
        <v>0.5</v>
      </c>
      <c r="AJ28">
        <v>0.36544850498338799</v>
      </c>
      <c r="AK28">
        <v>0.360358203237237</v>
      </c>
      <c r="AL28">
        <v>0.37304075235109702</v>
      </c>
      <c r="AM28" t="s">
        <v>180</v>
      </c>
    </row>
    <row r="29" spans="1:39" x14ac:dyDescent="0.25">
      <c r="A29" t="s">
        <v>4</v>
      </c>
      <c r="P29" t="s">
        <v>178</v>
      </c>
      <c r="Q29" t="s">
        <v>172</v>
      </c>
      <c r="R29">
        <v>1400</v>
      </c>
      <c r="S29">
        <v>800</v>
      </c>
      <c r="T29" s="20">
        <v>45065</v>
      </c>
      <c r="U29" s="87">
        <v>9.8726851851851857E-3</v>
      </c>
      <c r="V29">
        <v>2</v>
      </c>
      <c r="W29" t="s">
        <v>147</v>
      </c>
      <c r="X29" t="s">
        <v>148</v>
      </c>
      <c r="Y29">
        <v>0.11</v>
      </c>
      <c r="Z29" t="s">
        <v>149</v>
      </c>
      <c r="AA29" t="s">
        <v>1</v>
      </c>
      <c r="AB29">
        <v>1400</v>
      </c>
      <c r="AC29">
        <v>20</v>
      </c>
      <c r="AD29">
        <v>1</v>
      </c>
      <c r="AE29">
        <v>20</v>
      </c>
      <c r="AF29">
        <v>0</v>
      </c>
      <c r="AG29">
        <v>0.5</v>
      </c>
      <c r="AH29">
        <v>0.25</v>
      </c>
      <c r="AI29">
        <v>0.5</v>
      </c>
      <c r="AJ29">
        <v>0.27777777777777701</v>
      </c>
      <c r="AK29">
        <v>0.30487804878048702</v>
      </c>
      <c r="AL29">
        <v>0.33333333333333298</v>
      </c>
      <c r="AM29" t="s">
        <v>180</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178</v>
      </c>
      <c r="Q30" t="s">
        <v>172</v>
      </c>
      <c r="R30">
        <v>1400</v>
      </c>
      <c r="S30">
        <v>800</v>
      </c>
      <c r="T30" s="20">
        <v>45065</v>
      </c>
      <c r="U30" s="87">
        <v>9.8726851851851857E-3</v>
      </c>
      <c r="V30">
        <v>3</v>
      </c>
      <c r="W30" t="s">
        <v>147</v>
      </c>
      <c r="X30" t="s">
        <v>148</v>
      </c>
      <c r="Y30">
        <v>0.11</v>
      </c>
      <c r="Z30" t="s">
        <v>149</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180</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178</v>
      </c>
      <c r="Q31" t="s">
        <v>172</v>
      </c>
      <c r="R31">
        <v>1400</v>
      </c>
      <c r="S31">
        <v>800</v>
      </c>
      <c r="T31" s="20">
        <v>45065</v>
      </c>
      <c r="U31" s="87">
        <v>9.8726851851851857E-3</v>
      </c>
      <c r="V31">
        <v>4</v>
      </c>
      <c r="W31" t="s">
        <v>147</v>
      </c>
      <c r="X31" t="s">
        <v>148</v>
      </c>
      <c r="Y31">
        <v>0.11</v>
      </c>
      <c r="Z31" t="s">
        <v>149</v>
      </c>
      <c r="AA31" t="s">
        <v>1</v>
      </c>
      <c r="AB31">
        <v>1400</v>
      </c>
      <c r="AC31">
        <v>20</v>
      </c>
      <c r="AD31">
        <v>1</v>
      </c>
      <c r="AE31">
        <v>20</v>
      </c>
      <c r="AF31">
        <v>0</v>
      </c>
      <c r="AG31">
        <v>0.5</v>
      </c>
      <c r="AH31">
        <v>0.25</v>
      </c>
      <c r="AI31">
        <v>0.5</v>
      </c>
      <c r="AJ31">
        <v>0.27777777777777701</v>
      </c>
      <c r="AK31">
        <v>0.30487804878048702</v>
      </c>
      <c r="AL31">
        <v>0.33333333333333298</v>
      </c>
      <c r="AM31" t="s">
        <v>180</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186</v>
      </c>
      <c r="Q32" t="s">
        <v>172</v>
      </c>
      <c r="R32">
        <v>1200</v>
      </c>
      <c r="S32">
        <v>347</v>
      </c>
      <c r="T32" s="20">
        <v>45065</v>
      </c>
      <c r="U32" s="87">
        <v>0.42329861111111117</v>
      </c>
      <c r="V32">
        <v>0</v>
      </c>
      <c r="W32" t="s">
        <v>147</v>
      </c>
      <c r="X32" t="s">
        <v>148</v>
      </c>
      <c r="Y32">
        <v>0.11</v>
      </c>
      <c r="Z32" t="s">
        <v>149</v>
      </c>
      <c r="AA32" t="s">
        <v>2</v>
      </c>
      <c r="AB32">
        <v>1200</v>
      </c>
      <c r="AC32">
        <v>20</v>
      </c>
      <c r="AD32">
        <v>0.55000000000000004</v>
      </c>
      <c r="AE32">
        <v>20</v>
      </c>
      <c r="AF32">
        <v>0.55000000000000004</v>
      </c>
      <c r="AG32">
        <v>0.55000000000000004</v>
      </c>
      <c r="AH32">
        <v>0.45</v>
      </c>
      <c r="AI32">
        <v>0.45</v>
      </c>
      <c r="AJ32">
        <v>0.45</v>
      </c>
      <c r="AK32">
        <v>0.45</v>
      </c>
      <c r="AL32">
        <v>0.45</v>
      </c>
      <c r="AM32" t="s">
        <v>173</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187</v>
      </c>
      <c r="Q33" t="s">
        <v>172</v>
      </c>
      <c r="R33">
        <v>1200</v>
      </c>
      <c r="S33">
        <v>347</v>
      </c>
      <c r="T33" s="20">
        <v>45065</v>
      </c>
      <c r="U33" s="87">
        <v>0.42329861111111117</v>
      </c>
      <c r="V33">
        <v>1</v>
      </c>
      <c r="W33" t="s">
        <v>147</v>
      </c>
      <c r="X33" t="s">
        <v>148</v>
      </c>
      <c r="Y33">
        <v>0.11</v>
      </c>
      <c r="Z33" t="s">
        <v>149</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173</v>
      </c>
    </row>
    <row r="34" spans="1:39" x14ac:dyDescent="0.25">
      <c r="P34" t="s">
        <v>188</v>
      </c>
      <c r="Q34" t="s">
        <v>172</v>
      </c>
      <c r="R34">
        <v>1200</v>
      </c>
      <c r="S34">
        <v>347</v>
      </c>
      <c r="T34" s="20">
        <v>45065</v>
      </c>
      <c r="U34" s="87">
        <v>0.42329861111111117</v>
      </c>
      <c r="V34">
        <v>2</v>
      </c>
      <c r="W34" t="s">
        <v>147</v>
      </c>
      <c r="X34" t="s">
        <v>148</v>
      </c>
      <c r="Y34">
        <v>0.11</v>
      </c>
      <c r="Z34" t="s">
        <v>149</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173</v>
      </c>
    </row>
    <row r="35" spans="1:39" x14ac:dyDescent="0.25">
      <c r="P35" t="s">
        <v>189</v>
      </c>
      <c r="Q35" t="s">
        <v>172</v>
      </c>
      <c r="R35">
        <v>1200</v>
      </c>
      <c r="S35">
        <v>347</v>
      </c>
      <c r="T35" s="20">
        <v>45065</v>
      </c>
      <c r="U35" s="87">
        <v>0.42329861111111117</v>
      </c>
      <c r="V35">
        <v>3</v>
      </c>
      <c r="W35" t="s">
        <v>147</v>
      </c>
      <c r="X35" t="s">
        <v>148</v>
      </c>
      <c r="Y35">
        <v>0.11</v>
      </c>
      <c r="Z35" t="s">
        <v>149</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173</v>
      </c>
    </row>
    <row r="36" spans="1:39" x14ac:dyDescent="0.25">
      <c r="P36" t="s">
        <v>190</v>
      </c>
      <c r="Q36" t="s">
        <v>172</v>
      </c>
      <c r="R36">
        <v>1200</v>
      </c>
      <c r="S36">
        <v>347</v>
      </c>
      <c r="T36" s="20">
        <v>45065</v>
      </c>
      <c r="U36" s="87">
        <v>0.42329861111111117</v>
      </c>
      <c r="V36">
        <v>4</v>
      </c>
      <c r="W36" t="s">
        <v>147</v>
      </c>
      <c r="X36" t="s">
        <v>148</v>
      </c>
      <c r="Y36">
        <v>0.11</v>
      </c>
      <c r="Z36" t="s">
        <v>149</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173</v>
      </c>
    </row>
    <row r="37" spans="1:39" x14ac:dyDescent="0.25">
      <c r="P37" t="s">
        <v>178</v>
      </c>
      <c r="Q37" t="s">
        <v>172</v>
      </c>
      <c r="R37">
        <v>1200</v>
      </c>
      <c r="S37">
        <v>800</v>
      </c>
      <c r="T37" s="20">
        <v>45064</v>
      </c>
      <c r="U37" s="87">
        <v>0.91313657407407411</v>
      </c>
      <c r="V37">
        <v>0</v>
      </c>
      <c r="W37" t="s">
        <v>147</v>
      </c>
      <c r="X37" t="s">
        <v>148</v>
      </c>
      <c r="Y37">
        <v>0.11</v>
      </c>
      <c r="Z37" t="s">
        <v>149</v>
      </c>
      <c r="AA37" t="s">
        <v>2</v>
      </c>
      <c r="AB37">
        <v>1200</v>
      </c>
      <c r="AC37">
        <v>20</v>
      </c>
      <c r="AD37">
        <v>0.6</v>
      </c>
      <c r="AE37">
        <v>20</v>
      </c>
      <c r="AF37">
        <v>0.6</v>
      </c>
      <c r="AG37">
        <v>0.6</v>
      </c>
      <c r="AH37">
        <v>0.4</v>
      </c>
      <c r="AI37">
        <v>0.4</v>
      </c>
      <c r="AJ37">
        <v>0.4</v>
      </c>
      <c r="AK37">
        <v>0.4</v>
      </c>
      <c r="AL37">
        <v>0.4</v>
      </c>
      <c r="AM37" t="s">
        <v>179</v>
      </c>
    </row>
    <row r="38" spans="1:39" x14ac:dyDescent="0.25">
      <c r="P38" t="s">
        <v>178</v>
      </c>
      <c r="Q38" t="s">
        <v>172</v>
      </c>
      <c r="R38">
        <v>1200</v>
      </c>
      <c r="S38">
        <v>800</v>
      </c>
      <c r="T38" s="20">
        <v>45064</v>
      </c>
      <c r="U38" s="87">
        <v>0.91313657407407411</v>
      </c>
      <c r="V38">
        <v>1</v>
      </c>
      <c r="W38" t="s">
        <v>147</v>
      </c>
      <c r="X38" t="s">
        <v>148</v>
      </c>
      <c r="Y38">
        <v>0.11</v>
      </c>
      <c r="Z38" t="s">
        <v>149</v>
      </c>
      <c r="AA38" t="s">
        <v>2</v>
      </c>
      <c r="AB38">
        <v>1200</v>
      </c>
      <c r="AC38">
        <v>20</v>
      </c>
      <c r="AD38">
        <v>0.75</v>
      </c>
      <c r="AE38">
        <v>20</v>
      </c>
      <c r="AF38">
        <v>0.45</v>
      </c>
      <c r="AG38">
        <v>0.6</v>
      </c>
      <c r="AH38">
        <v>0.39010989010989</v>
      </c>
      <c r="AI38">
        <v>0.4</v>
      </c>
      <c r="AJ38">
        <v>0.38624787775891301</v>
      </c>
      <c r="AK38">
        <v>0.38540766828360601</v>
      </c>
      <c r="AL38">
        <v>0.38618925831202</v>
      </c>
      <c r="AM38" t="s">
        <v>179</v>
      </c>
    </row>
    <row r="39" spans="1:39" x14ac:dyDescent="0.25">
      <c r="P39" t="s">
        <v>178</v>
      </c>
      <c r="Q39" t="s">
        <v>172</v>
      </c>
      <c r="R39">
        <v>1200</v>
      </c>
      <c r="S39">
        <v>800</v>
      </c>
      <c r="T39" s="20">
        <v>45064</v>
      </c>
      <c r="U39" s="87">
        <v>0.91313657407407411</v>
      </c>
      <c r="V39">
        <v>2</v>
      </c>
      <c r="W39" t="s">
        <v>147</v>
      </c>
      <c r="X39" t="s">
        <v>148</v>
      </c>
      <c r="Y39">
        <v>0.11</v>
      </c>
      <c r="Z39" t="s">
        <v>149</v>
      </c>
      <c r="AA39" t="s">
        <v>2</v>
      </c>
      <c r="AB39">
        <v>1200</v>
      </c>
      <c r="AC39">
        <v>20</v>
      </c>
      <c r="AD39">
        <v>0.5</v>
      </c>
      <c r="AE39">
        <v>20</v>
      </c>
      <c r="AF39">
        <v>0.25</v>
      </c>
      <c r="AG39">
        <v>0.375</v>
      </c>
      <c r="AH39">
        <v>0.63333333333333297</v>
      </c>
      <c r="AI39">
        <v>0.625</v>
      </c>
      <c r="AJ39">
        <v>0.625</v>
      </c>
      <c r="AK39">
        <v>0.62089490968801297</v>
      </c>
      <c r="AL39">
        <v>0.61904761904761896</v>
      </c>
      <c r="AM39" t="s">
        <v>179</v>
      </c>
    </row>
    <row r="40" spans="1:39" x14ac:dyDescent="0.25">
      <c r="P40" t="s">
        <v>178</v>
      </c>
      <c r="Q40" t="s">
        <v>172</v>
      </c>
      <c r="R40">
        <v>1200</v>
      </c>
      <c r="S40">
        <v>800</v>
      </c>
      <c r="T40" s="20">
        <v>45064</v>
      </c>
      <c r="U40" s="87">
        <v>0.91313657407407411</v>
      </c>
      <c r="V40">
        <v>3</v>
      </c>
      <c r="W40" t="s">
        <v>147</v>
      </c>
      <c r="X40" t="s">
        <v>148</v>
      </c>
      <c r="Y40">
        <v>0.11</v>
      </c>
      <c r="Z40" t="s">
        <v>149</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179</v>
      </c>
    </row>
    <row r="41" spans="1:39" x14ac:dyDescent="0.25">
      <c r="P41" t="s">
        <v>178</v>
      </c>
      <c r="Q41" t="s">
        <v>172</v>
      </c>
      <c r="R41">
        <v>1200</v>
      </c>
      <c r="S41">
        <v>800</v>
      </c>
      <c r="T41" s="20">
        <v>45064</v>
      </c>
      <c r="U41" s="87">
        <v>0.91313657407407411</v>
      </c>
      <c r="V41">
        <v>4</v>
      </c>
      <c r="W41" t="s">
        <v>147</v>
      </c>
      <c r="X41" t="s">
        <v>148</v>
      </c>
      <c r="Y41">
        <v>0.11</v>
      </c>
      <c r="Z41" t="s">
        <v>149</v>
      </c>
      <c r="AA41" t="s">
        <v>2</v>
      </c>
      <c r="AB41">
        <v>1200</v>
      </c>
      <c r="AC41">
        <v>20</v>
      </c>
      <c r="AD41">
        <v>0.7</v>
      </c>
      <c r="AE41">
        <v>20</v>
      </c>
      <c r="AF41">
        <v>0.5</v>
      </c>
      <c r="AG41">
        <v>0.6</v>
      </c>
      <c r="AH41">
        <v>0.39583333333333298</v>
      </c>
      <c r="AI41">
        <v>0.4</v>
      </c>
      <c r="AJ41">
        <v>0.39408866995073899</v>
      </c>
      <c r="AK41">
        <v>0.393649554297612</v>
      </c>
      <c r="AL41">
        <v>0.39393939393939298</v>
      </c>
      <c r="AM41" t="s">
        <v>179</v>
      </c>
    </row>
    <row r="42" spans="1:39" x14ac:dyDescent="0.25">
      <c r="P42" t="s">
        <v>178</v>
      </c>
      <c r="Q42" t="s">
        <v>172</v>
      </c>
      <c r="R42">
        <v>1400</v>
      </c>
      <c r="S42">
        <v>800</v>
      </c>
      <c r="T42" s="20">
        <v>45065</v>
      </c>
      <c r="U42" s="87">
        <v>9.8726851851851857E-3</v>
      </c>
      <c r="V42">
        <v>0</v>
      </c>
      <c r="W42" t="s">
        <v>147</v>
      </c>
      <c r="X42" t="s">
        <v>148</v>
      </c>
      <c r="Y42">
        <v>0.11</v>
      </c>
      <c r="Z42" t="s">
        <v>149</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180</v>
      </c>
    </row>
    <row r="43" spans="1:39" x14ac:dyDescent="0.25">
      <c r="P43" t="s">
        <v>178</v>
      </c>
      <c r="Q43" t="s">
        <v>172</v>
      </c>
      <c r="R43">
        <v>1400</v>
      </c>
      <c r="S43">
        <v>800</v>
      </c>
      <c r="T43" s="20">
        <v>45065</v>
      </c>
      <c r="U43" s="87">
        <v>9.8726851851851857E-3</v>
      </c>
      <c r="V43">
        <v>1</v>
      </c>
      <c r="W43" t="s">
        <v>147</v>
      </c>
      <c r="X43" t="s">
        <v>148</v>
      </c>
      <c r="Y43">
        <v>0.11</v>
      </c>
      <c r="Z43" t="s">
        <v>149</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180</v>
      </c>
    </row>
    <row r="44" spans="1:39" x14ac:dyDescent="0.25">
      <c r="P44" t="s">
        <v>178</v>
      </c>
      <c r="Q44" t="s">
        <v>172</v>
      </c>
      <c r="R44">
        <v>1400</v>
      </c>
      <c r="S44">
        <v>800</v>
      </c>
      <c r="T44" s="20">
        <v>45065</v>
      </c>
      <c r="U44" s="87">
        <v>9.8726851851851857E-3</v>
      </c>
      <c r="V44">
        <v>2</v>
      </c>
      <c r="W44" t="s">
        <v>147</v>
      </c>
      <c r="X44" t="s">
        <v>148</v>
      </c>
      <c r="Y44">
        <v>0.11</v>
      </c>
      <c r="Z44" t="s">
        <v>149</v>
      </c>
      <c r="AA44" t="s">
        <v>2</v>
      </c>
      <c r="AB44">
        <v>1400</v>
      </c>
      <c r="AC44">
        <v>20</v>
      </c>
      <c r="AD44">
        <v>0.5</v>
      </c>
      <c r="AE44">
        <v>20</v>
      </c>
      <c r="AF44">
        <v>0.7</v>
      </c>
      <c r="AG44">
        <v>0.6</v>
      </c>
      <c r="AH44">
        <v>0.39583333333333298</v>
      </c>
      <c r="AI44">
        <v>0.4</v>
      </c>
      <c r="AJ44">
        <v>0.39408866995073899</v>
      </c>
      <c r="AK44">
        <v>0.393649554297612</v>
      </c>
      <c r="AL44">
        <v>0.39393939393939298</v>
      </c>
      <c r="AM44" t="s">
        <v>180</v>
      </c>
    </row>
    <row r="45" spans="1:39" x14ac:dyDescent="0.25">
      <c r="P45" t="s">
        <v>178</v>
      </c>
      <c r="Q45" t="s">
        <v>172</v>
      </c>
      <c r="R45">
        <v>1400</v>
      </c>
      <c r="S45">
        <v>800</v>
      </c>
      <c r="T45" s="20">
        <v>45065</v>
      </c>
      <c r="U45" s="87">
        <v>9.8726851851851857E-3</v>
      </c>
      <c r="V45">
        <v>3</v>
      </c>
      <c r="W45" t="s">
        <v>147</v>
      </c>
      <c r="X45" t="s">
        <v>148</v>
      </c>
      <c r="Y45">
        <v>0.11</v>
      </c>
      <c r="Z45" t="s">
        <v>149</v>
      </c>
      <c r="AA45" t="s">
        <v>2</v>
      </c>
      <c r="AB45">
        <v>1400</v>
      </c>
      <c r="AC45">
        <v>20</v>
      </c>
      <c r="AD45">
        <v>0.2</v>
      </c>
      <c r="AE45">
        <v>20</v>
      </c>
      <c r="AF45">
        <v>0.5</v>
      </c>
      <c r="AG45">
        <v>0.35</v>
      </c>
      <c r="AH45">
        <v>0.66483516483516403</v>
      </c>
      <c r="AI45">
        <v>0.65</v>
      </c>
      <c r="AJ45">
        <v>0.65152801358234202</v>
      </c>
      <c r="AK45">
        <v>0.64497641039271703</v>
      </c>
      <c r="AL45">
        <v>0.64194373401534499</v>
      </c>
      <c r="AM45" t="s">
        <v>180</v>
      </c>
    </row>
    <row r="46" spans="1:39" x14ac:dyDescent="0.25">
      <c r="P46" t="s">
        <v>178</v>
      </c>
      <c r="Q46" t="s">
        <v>172</v>
      </c>
      <c r="R46">
        <v>1400</v>
      </c>
      <c r="S46">
        <v>800</v>
      </c>
      <c r="T46" s="20">
        <v>45065</v>
      </c>
      <c r="U46" s="87">
        <v>9.8726851851851857E-3</v>
      </c>
      <c r="V46">
        <v>4</v>
      </c>
      <c r="W46" t="s">
        <v>147</v>
      </c>
      <c r="X46" t="s">
        <v>148</v>
      </c>
      <c r="Y46">
        <v>0.11</v>
      </c>
      <c r="Z46" t="s">
        <v>149</v>
      </c>
      <c r="AA46" t="s">
        <v>2</v>
      </c>
      <c r="AB46">
        <v>1400</v>
      </c>
      <c r="AC46">
        <v>20</v>
      </c>
      <c r="AD46">
        <v>0.3</v>
      </c>
      <c r="AE46">
        <v>20</v>
      </c>
      <c r="AF46">
        <v>0.45</v>
      </c>
      <c r="AG46">
        <v>0.375</v>
      </c>
      <c r="AH46">
        <v>0.62787723785166205</v>
      </c>
      <c r="AI46">
        <v>0.625</v>
      </c>
      <c r="AJ46">
        <v>0.625</v>
      </c>
      <c r="AK46">
        <v>0.62354660551643903</v>
      </c>
      <c r="AL46">
        <v>0.62287869264613405</v>
      </c>
      <c r="AM46" t="s">
        <v>180</v>
      </c>
    </row>
    <row r="47" spans="1:39" x14ac:dyDescent="0.25">
      <c r="P47" s="88" t="s">
        <v>178</v>
      </c>
      <c r="Q47" s="88" t="s">
        <v>172</v>
      </c>
      <c r="R47" s="88">
        <v>1200</v>
      </c>
      <c r="S47" s="88">
        <v>347</v>
      </c>
      <c r="T47" s="20">
        <v>45065</v>
      </c>
      <c r="U47" s="87">
        <v>0.4231712962962963</v>
      </c>
      <c r="V47">
        <v>0</v>
      </c>
      <c r="W47" t="s">
        <v>147</v>
      </c>
      <c r="X47" t="s">
        <v>148</v>
      </c>
      <c r="Y47">
        <v>0.11</v>
      </c>
      <c r="Z47" t="s">
        <v>149</v>
      </c>
      <c r="AA47" t="s">
        <v>3</v>
      </c>
      <c r="AB47">
        <v>1200</v>
      </c>
      <c r="AC47">
        <v>20</v>
      </c>
      <c r="AD47">
        <v>0</v>
      </c>
      <c r="AE47">
        <v>20</v>
      </c>
      <c r="AF47">
        <v>1</v>
      </c>
      <c r="AG47">
        <v>0.5</v>
      </c>
      <c r="AH47">
        <v>0.25</v>
      </c>
      <c r="AI47">
        <v>0.5</v>
      </c>
      <c r="AJ47">
        <v>0.27777777777777701</v>
      </c>
      <c r="AK47">
        <v>0.30487804878048702</v>
      </c>
      <c r="AL47">
        <v>0.33333333333333298</v>
      </c>
      <c r="AM47" t="s">
        <v>173</v>
      </c>
    </row>
    <row r="48" spans="1:39" x14ac:dyDescent="0.25">
      <c r="P48" t="s">
        <v>191</v>
      </c>
      <c r="Q48" t="s">
        <v>172</v>
      </c>
      <c r="R48">
        <v>1200</v>
      </c>
      <c r="S48">
        <v>347</v>
      </c>
      <c r="T48" s="20">
        <v>45065</v>
      </c>
      <c r="U48" s="87">
        <v>0.4231712962962963</v>
      </c>
      <c r="V48">
        <v>1</v>
      </c>
      <c r="W48" t="s">
        <v>147</v>
      </c>
      <c r="X48" t="s">
        <v>148</v>
      </c>
      <c r="Y48">
        <v>0.11</v>
      </c>
      <c r="Z48" t="s">
        <v>149</v>
      </c>
      <c r="AA48" t="s">
        <v>3</v>
      </c>
      <c r="AB48">
        <v>1200</v>
      </c>
      <c r="AC48">
        <v>20</v>
      </c>
      <c r="AD48">
        <v>0</v>
      </c>
      <c r="AE48">
        <v>20</v>
      </c>
      <c r="AF48">
        <v>1</v>
      </c>
      <c r="AG48">
        <v>0.5</v>
      </c>
      <c r="AH48">
        <v>0.25</v>
      </c>
      <c r="AI48">
        <v>0.5</v>
      </c>
      <c r="AJ48">
        <v>0.27777777777777701</v>
      </c>
      <c r="AK48">
        <v>0.30487804878048702</v>
      </c>
      <c r="AL48">
        <v>0.33333333333333298</v>
      </c>
      <c r="AM48" t="s">
        <v>173</v>
      </c>
    </row>
    <row r="49" spans="16:39" x14ac:dyDescent="0.25">
      <c r="P49" t="s">
        <v>192</v>
      </c>
      <c r="Q49" t="s">
        <v>172</v>
      </c>
      <c r="R49">
        <v>1200</v>
      </c>
      <c r="S49">
        <v>347</v>
      </c>
      <c r="T49" s="20">
        <v>45065</v>
      </c>
      <c r="U49" s="87">
        <v>0.4231712962962963</v>
      </c>
      <c r="V49">
        <v>2</v>
      </c>
      <c r="W49" t="s">
        <v>147</v>
      </c>
      <c r="X49" t="s">
        <v>148</v>
      </c>
      <c r="Y49">
        <v>0.11</v>
      </c>
      <c r="Z49" t="s">
        <v>149</v>
      </c>
      <c r="AA49" t="s">
        <v>3</v>
      </c>
      <c r="AB49">
        <v>1200</v>
      </c>
      <c r="AC49">
        <v>20</v>
      </c>
      <c r="AD49">
        <v>0</v>
      </c>
      <c r="AE49">
        <v>20</v>
      </c>
      <c r="AF49">
        <v>1</v>
      </c>
      <c r="AG49">
        <v>0.5</v>
      </c>
      <c r="AH49">
        <v>0.25</v>
      </c>
      <c r="AI49">
        <v>0.5</v>
      </c>
      <c r="AJ49">
        <v>0.27777777777777701</v>
      </c>
      <c r="AK49">
        <v>0.30487804878048702</v>
      </c>
      <c r="AL49">
        <v>0.33333333333333298</v>
      </c>
      <c r="AM49" t="s">
        <v>173</v>
      </c>
    </row>
    <row r="50" spans="16:39" x14ac:dyDescent="0.25">
      <c r="P50" t="s">
        <v>193</v>
      </c>
      <c r="Q50" t="s">
        <v>172</v>
      </c>
      <c r="R50">
        <v>1200</v>
      </c>
      <c r="S50">
        <v>347</v>
      </c>
      <c r="T50" s="20">
        <v>45065</v>
      </c>
      <c r="U50" s="87">
        <v>0.4231712962962963</v>
      </c>
      <c r="V50">
        <v>3</v>
      </c>
      <c r="W50" t="s">
        <v>147</v>
      </c>
      <c r="X50" t="s">
        <v>148</v>
      </c>
      <c r="Y50">
        <v>0.11</v>
      </c>
      <c r="Z50" t="s">
        <v>149</v>
      </c>
      <c r="AA50" t="s">
        <v>3</v>
      </c>
      <c r="AB50">
        <v>1200</v>
      </c>
      <c r="AC50">
        <v>20</v>
      </c>
      <c r="AD50">
        <v>0</v>
      </c>
      <c r="AE50">
        <v>20</v>
      </c>
      <c r="AF50">
        <v>1</v>
      </c>
      <c r="AG50">
        <v>0.5</v>
      </c>
      <c r="AH50">
        <v>0.25</v>
      </c>
      <c r="AI50">
        <v>0.5</v>
      </c>
      <c r="AJ50">
        <v>0.27777777777777701</v>
      </c>
      <c r="AK50">
        <v>0.30487804878048702</v>
      </c>
      <c r="AL50">
        <v>0.33333333333333298</v>
      </c>
      <c r="AM50" t="s">
        <v>173</v>
      </c>
    </row>
    <row r="51" spans="16:39" x14ac:dyDescent="0.25">
      <c r="P51" t="s">
        <v>194</v>
      </c>
      <c r="Q51" t="s">
        <v>172</v>
      </c>
      <c r="R51">
        <v>1200</v>
      </c>
      <c r="S51">
        <v>347</v>
      </c>
      <c r="T51" s="20">
        <v>45065</v>
      </c>
      <c r="U51" s="87">
        <v>0.4231712962962963</v>
      </c>
      <c r="V51">
        <v>4</v>
      </c>
      <c r="W51" t="s">
        <v>147</v>
      </c>
      <c r="X51" t="s">
        <v>148</v>
      </c>
      <c r="Y51">
        <v>0.11</v>
      </c>
      <c r="Z51" t="s">
        <v>149</v>
      </c>
      <c r="AA51" t="s">
        <v>3</v>
      </c>
      <c r="AB51">
        <v>1200</v>
      </c>
      <c r="AC51">
        <v>20</v>
      </c>
      <c r="AD51">
        <v>0</v>
      </c>
      <c r="AE51">
        <v>20</v>
      </c>
      <c r="AF51">
        <v>1</v>
      </c>
      <c r="AG51">
        <v>0.5</v>
      </c>
      <c r="AH51">
        <v>0.25</v>
      </c>
      <c r="AI51">
        <v>0.5</v>
      </c>
      <c r="AJ51">
        <v>0.27777777777777701</v>
      </c>
      <c r="AK51">
        <v>0.30487804878048702</v>
      </c>
      <c r="AL51">
        <v>0.33333333333333298</v>
      </c>
      <c r="AM51" t="s">
        <v>173</v>
      </c>
    </row>
    <row r="52" spans="16:39" x14ac:dyDescent="0.25">
      <c r="P52" t="s">
        <v>178</v>
      </c>
      <c r="Q52" t="s">
        <v>172</v>
      </c>
      <c r="R52">
        <v>1200</v>
      </c>
      <c r="S52">
        <v>800</v>
      </c>
      <c r="T52" s="20">
        <v>45064</v>
      </c>
      <c r="U52" s="87">
        <v>0.91306712962962966</v>
      </c>
      <c r="V52">
        <v>0</v>
      </c>
      <c r="W52" t="s">
        <v>147</v>
      </c>
      <c r="X52" t="s">
        <v>148</v>
      </c>
      <c r="Y52">
        <v>0.11</v>
      </c>
      <c r="Z52" t="s">
        <v>149</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179</v>
      </c>
    </row>
    <row r="53" spans="16:39" x14ac:dyDescent="0.25">
      <c r="P53" t="s">
        <v>178</v>
      </c>
      <c r="Q53" t="s">
        <v>172</v>
      </c>
      <c r="R53">
        <v>1200</v>
      </c>
      <c r="S53">
        <v>800</v>
      </c>
      <c r="T53" s="20">
        <v>45064</v>
      </c>
      <c r="U53" s="87">
        <v>0.91306712962962966</v>
      </c>
      <c r="V53">
        <v>1</v>
      </c>
      <c r="W53" t="s">
        <v>147</v>
      </c>
      <c r="X53" t="s">
        <v>148</v>
      </c>
      <c r="Y53">
        <v>0.11</v>
      </c>
      <c r="Z53" t="s">
        <v>149</v>
      </c>
      <c r="AA53" t="s">
        <v>3</v>
      </c>
      <c r="AB53">
        <v>1200</v>
      </c>
      <c r="AC53">
        <v>20</v>
      </c>
      <c r="AD53">
        <v>0.05</v>
      </c>
      <c r="AE53">
        <v>20</v>
      </c>
      <c r="AF53">
        <v>0.95</v>
      </c>
      <c r="AG53">
        <v>0.5</v>
      </c>
      <c r="AH53">
        <v>0.5</v>
      </c>
      <c r="AI53">
        <v>0.5</v>
      </c>
      <c r="AJ53">
        <v>0.36544850498338799</v>
      </c>
      <c r="AK53">
        <v>0.360358203237237</v>
      </c>
      <c r="AL53">
        <v>0.37304075235109702</v>
      </c>
      <c r="AM53" t="s">
        <v>179</v>
      </c>
    </row>
    <row r="54" spans="16:39" x14ac:dyDescent="0.25">
      <c r="P54" t="s">
        <v>178</v>
      </c>
      <c r="Q54" t="s">
        <v>172</v>
      </c>
      <c r="R54">
        <v>1200</v>
      </c>
      <c r="S54">
        <v>800</v>
      </c>
      <c r="T54" s="20">
        <v>45064</v>
      </c>
      <c r="U54" s="87">
        <v>0.91306712962962966</v>
      </c>
      <c r="V54">
        <v>2</v>
      </c>
      <c r="W54" t="s">
        <v>147</v>
      </c>
      <c r="X54" t="s">
        <v>148</v>
      </c>
      <c r="Y54">
        <v>0.11</v>
      </c>
      <c r="Z54" t="s">
        <v>149</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179</v>
      </c>
    </row>
    <row r="55" spans="16:39" x14ac:dyDescent="0.25">
      <c r="P55" t="s">
        <v>178</v>
      </c>
      <c r="Q55" t="s">
        <v>172</v>
      </c>
      <c r="R55">
        <v>1200</v>
      </c>
      <c r="S55">
        <v>800</v>
      </c>
      <c r="T55" s="20">
        <v>45064</v>
      </c>
      <c r="U55" s="87">
        <v>0.91306712962962966</v>
      </c>
      <c r="V55">
        <v>3</v>
      </c>
      <c r="W55" t="s">
        <v>147</v>
      </c>
      <c r="X55" t="s">
        <v>148</v>
      </c>
      <c r="Y55">
        <v>0.11</v>
      </c>
      <c r="Z55" t="s">
        <v>149</v>
      </c>
      <c r="AA55" t="s">
        <v>3</v>
      </c>
      <c r="AB55">
        <v>1200</v>
      </c>
      <c r="AC55">
        <v>20</v>
      </c>
      <c r="AD55">
        <v>0</v>
      </c>
      <c r="AE55">
        <v>20</v>
      </c>
      <c r="AF55">
        <v>1</v>
      </c>
      <c r="AG55">
        <v>0.5</v>
      </c>
      <c r="AH55">
        <v>0.25</v>
      </c>
      <c r="AI55">
        <v>0.5</v>
      </c>
      <c r="AJ55">
        <v>0.27777777777777701</v>
      </c>
      <c r="AK55">
        <v>0.30487804878048702</v>
      </c>
      <c r="AL55">
        <v>0.33333333333333298</v>
      </c>
      <c r="AM55" t="s">
        <v>179</v>
      </c>
    </row>
    <row r="56" spans="16:39" x14ac:dyDescent="0.25">
      <c r="P56" t="s">
        <v>178</v>
      </c>
      <c r="Q56" t="s">
        <v>172</v>
      </c>
      <c r="R56">
        <v>1200</v>
      </c>
      <c r="S56">
        <v>800</v>
      </c>
      <c r="T56" s="20">
        <v>45064</v>
      </c>
      <c r="U56" s="87">
        <v>0.91306712962962966</v>
      </c>
      <c r="V56">
        <v>4</v>
      </c>
      <c r="W56" t="s">
        <v>147</v>
      </c>
      <c r="X56" t="s">
        <v>148</v>
      </c>
      <c r="Y56">
        <v>0.11</v>
      </c>
      <c r="Z56" t="s">
        <v>149</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179</v>
      </c>
    </row>
    <row r="57" spans="16:39" x14ac:dyDescent="0.25">
      <c r="P57" t="s">
        <v>178</v>
      </c>
      <c r="Q57" t="s">
        <v>172</v>
      </c>
      <c r="R57">
        <v>1400</v>
      </c>
      <c r="S57">
        <v>800</v>
      </c>
      <c r="T57" s="20">
        <v>45065</v>
      </c>
      <c r="U57" s="87">
        <v>9.4560185185185181E-3</v>
      </c>
      <c r="V57">
        <v>0</v>
      </c>
      <c r="W57" t="s">
        <v>147</v>
      </c>
      <c r="X57" t="s">
        <v>148</v>
      </c>
      <c r="Y57">
        <v>0.11</v>
      </c>
      <c r="Z57" t="s">
        <v>149</v>
      </c>
      <c r="AA57" t="s">
        <v>3</v>
      </c>
      <c r="AB57">
        <v>1400</v>
      </c>
      <c r="AC57">
        <v>20</v>
      </c>
      <c r="AD57">
        <v>0</v>
      </c>
      <c r="AE57">
        <v>20</v>
      </c>
      <c r="AF57">
        <v>1</v>
      </c>
      <c r="AG57">
        <v>0.5</v>
      </c>
      <c r="AH57">
        <v>0.25</v>
      </c>
      <c r="AI57">
        <v>0.5</v>
      </c>
      <c r="AJ57">
        <v>0.27777777777777701</v>
      </c>
      <c r="AK57">
        <v>0.30487804878048702</v>
      </c>
      <c r="AL57">
        <v>0.33333333333333298</v>
      </c>
      <c r="AM57" t="s">
        <v>180</v>
      </c>
    </row>
    <row r="58" spans="16:39" x14ac:dyDescent="0.25">
      <c r="P58" t="s">
        <v>178</v>
      </c>
      <c r="Q58" t="s">
        <v>172</v>
      </c>
      <c r="R58">
        <v>1400</v>
      </c>
      <c r="S58">
        <v>800</v>
      </c>
      <c r="T58" s="20">
        <v>45065</v>
      </c>
      <c r="U58" s="87">
        <v>9.4560185185185181E-3</v>
      </c>
      <c r="V58">
        <v>1</v>
      </c>
      <c r="W58" t="s">
        <v>147</v>
      </c>
      <c r="X58" t="s">
        <v>148</v>
      </c>
      <c r="Y58">
        <v>0.11</v>
      </c>
      <c r="Z58" t="s">
        <v>149</v>
      </c>
      <c r="AA58" t="s">
        <v>3</v>
      </c>
      <c r="AB58">
        <v>1400</v>
      </c>
      <c r="AC58">
        <v>20</v>
      </c>
      <c r="AD58">
        <v>0</v>
      </c>
      <c r="AE58">
        <v>20</v>
      </c>
      <c r="AF58">
        <v>1</v>
      </c>
      <c r="AG58">
        <v>0.5</v>
      </c>
      <c r="AH58">
        <v>0.25</v>
      </c>
      <c r="AI58">
        <v>0.5</v>
      </c>
      <c r="AJ58">
        <v>0.27777777777777701</v>
      </c>
      <c r="AK58">
        <v>0.30487804878048702</v>
      </c>
      <c r="AL58">
        <v>0.33333333333333298</v>
      </c>
      <c r="AM58" t="s">
        <v>180</v>
      </c>
    </row>
    <row r="59" spans="16:39" x14ac:dyDescent="0.25">
      <c r="P59" t="s">
        <v>178</v>
      </c>
      <c r="Q59" t="s">
        <v>172</v>
      </c>
      <c r="R59">
        <v>1400</v>
      </c>
      <c r="S59">
        <v>800</v>
      </c>
      <c r="T59" s="20">
        <v>45065</v>
      </c>
      <c r="U59" s="87">
        <v>9.4560185185185181E-3</v>
      </c>
      <c r="V59">
        <v>2</v>
      </c>
      <c r="W59" t="s">
        <v>147</v>
      </c>
      <c r="X59" t="s">
        <v>148</v>
      </c>
      <c r="Y59">
        <v>0.11</v>
      </c>
      <c r="Z59" t="s">
        <v>149</v>
      </c>
      <c r="AA59" t="s">
        <v>3</v>
      </c>
      <c r="AB59">
        <v>1400</v>
      </c>
      <c r="AC59">
        <v>20</v>
      </c>
      <c r="AD59">
        <v>0</v>
      </c>
      <c r="AE59">
        <v>20</v>
      </c>
      <c r="AF59">
        <v>1</v>
      </c>
      <c r="AG59">
        <v>0.5</v>
      </c>
      <c r="AH59">
        <v>0.25</v>
      </c>
      <c r="AI59">
        <v>0.5</v>
      </c>
      <c r="AJ59">
        <v>0.27777777777777701</v>
      </c>
      <c r="AK59">
        <v>0.30487804878048702</v>
      </c>
      <c r="AL59">
        <v>0.33333333333333298</v>
      </c>
      <c r="AM59" t="s">
        <v>180</v>
      </c>
    </row>
    <row r="60" spans="16:39" x14ac:dyDescent="0.25">
      <c r="P60" t="s">
        <v>178</v>
      </c>
      <c r="Q60" t="s">
        <v>172</v>
      </c>
      <c r="R60">
        <v>1400</v>
      </c>
      <c r="S60">
        <v>800</v>
      </c>
      <c r="T60" s="20">
        <v>45065</v>
      </c>
      <c r="U60" s="87">
        <v>9.4675925925925917E-3</v>
      </c>
      <c r="V60">
        <v>3</v>
      </c>
      <c r="W60" t="s">
        <v>147</v>
      </c>
      <c r="X60" t="s">
        <v>148</v>
      </c>
      <c r="Y60">
        <v>0.11</v>
      </c>
      <c r="Z60" t="s">
        <v>149</v>
      </c>
      <c r="AA60" t="s">
        <v>3</v>
      </c>
      <c r="AB60">
        <v>1400</v>
      </c>
      <c r="AC60">
        <v>20</v>
      </c>
      <c r="AD60">
        <v>0</v>
      </c>
      <c r="AE60">
        <v>20</v>
      </c>
      <c r="AF60">
        <v>1</v>
      </c>
      <c r="AG60">
        <v>0.5</v>
      </c>
      <c r="AH60">
        <v>0.25</v>
      </c>
      <c r="AI60">
        <v>0.5</v>
      </c>
      <c r="AJ60">
        <v>0.27777777777777701</v>
      </c>
      <c r="AK60">
        <v>0.30487804878048702</v>
      </c>
      <c r="AL60">
        <v>0.33333333333333298</v>
      </c>
      <c r="AM60" t="s">
        <v>180</v>
      </c>
    </row>
    <row r="61" spans="16:39" x14ac:dyDescent="0.25">
      <c r="P61" t="s">
        <v>178</v>
      </c>
      <c r="Q61" t="s">
        <v>172</v>
      </c>
      <c r="R61">
        <v>1400</v>
      </c>
      <c r="S61">
        <v>800</v>
      </c>
      <c r="T61" s="20">
        <v>45065</v>
      </c>
      <c r="U61" s="87">
        <v>9.4675925925925917E-3</v>
      </c>
      <c r="V61">
        <v>4</v>
      </c>
      <c r="W61" t="s">
        <v>147</v>
      </c>
      <c r="X61" t="s">
        <v>148</v>
      </c>
      <c r="Y61">
        <v>0.11</v>
      </c>
      <c r="Z61" t="s">
        <v>149</v>
      </c>
      <c r="AA61" t="s">
        <v>3</v>
      </c>
      <c r="AB61">
        <v>1400</v>
      </c>
      <c r="AC61">
        <v>20</v>
      </c>
      <c r="AD61">
        <v>0</v>
      </c>
      <c r="AE61">
        <v>20</v>
      </c>
      <c r="AF61">
        <v>1</v>
      </c>
      <c r="AG61">
        <v>0.5</v>
      </c>
      <c r="AH61">
        <v>0.25</v>
      </c>
      <c r="AI61">
        <v>0.5</v>
      </c>
      <c r="AJ61">
        <v>0.27777777777777701</v>
      </c>
      <c r="AK61">
        <v>0.30487804878048702</v>
      </c>
      <c r="AL61">
        <v>0.33333333333333298</v>
      </c>
      <c r="AM61"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Simulated Env.</vt:lpstr>
      <vt:lpstr>PHM Single-var State</vt:lpstr>
      <vt:lpstr>PHM Multi-var State</vt:lpstr>
      <vt:lpstr>SB-3 Stability</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2023-05-21T10:36:03Z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