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results\13-May-2023\"/>
    </mc:Choice>
  </mc:AlternateContent>
  <xr:revisionPtr revIDLastSave="0" documentId="13_ncr:1_{E58D1DCD-82CF-4AD4-9543-FE39F6A5195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imulated Env. Expts." sheetId="7" r:id="rId1"/>
    <sheet name="PHM Experiments" sheetId="8" r:id="rId2"/>
    <sheet name="Not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6" l="1"/>
  <c r="K28" i="6"/>
</calcChain>
</file>

<file path=xl/sharedStrings.xml><?xml version="1.0" encoding="utf-8"?>
<sst xmlns="http://schemas.openxmlformats.org/spreadsheetml/2006/main" count="248" uniqueCount="106">
  <si>
    <t>A2C</t>
  </si>
  <si>
    <t>DQN</t>
  </si>
  <si>
    <t>PPO</t>
  </si>
  <si>
    <t>REINFORCE</t>
  </si>
  <si>
    <t>Algorithm</t>
  </si>
  <si>
    <t>Data</t>
  </si>
  <si>
    <t>C04</t>
  </si>
  <si>
    <t>Comments</t>
  </si>
  <si>
    <t>C01</t>
  </si>
  <si>
    <t>Data files</t>
  </si>
  <si>
    <t>C06</t>
  </si>
  <si>
    <t>Threshold set</t>
  </si>
  <si>
    <t>Expt. code</t>
  </si>
  <si>
    <t>Threshold original</t>
  </si>
  <si>
    <t>Wtd Precision</t>
  </si>
  <si>
    <t>Wtd Recall</t>
  </si>
  <si>
    <t>Normal error</t>
  </si>
  <si>
    <t>Replace error</t>
  </si>
  <si>
    <t>Overall error</t>
  </si>
  <si>
    <t>Best result by REINFORCE</t>
  </si>
  <si>
    <t>Better result by SB-3 algo</t>
  </si>
  <si>
    <t>Simulated Environment Experiments</t>
  </si>
  <si>
    <t>Color Key</t>
  </si>
  <si>
    <t>Dasic 2006. No noise or break-down chance</t>
  </si>
  <si>
    <t>Dasic 2006. Low noise (1e-3) and break-down chance = 5%</t>
  </si>
  <si>
    <t>Dasic 2006. High noise (1e-2) and break-down chance = 10%</t>
  </si>
  <si>
    <t>Sample Plots for REINFORCE algo. : Case-3 - High noise and break-down chance</t>
  </si>
  <si>
    <t>Notes</t>
  </si>
  <si>
    <t>1. Noise is added RUN TIME. Not fixed to a file</t>
  </si>
  <si>
    <t>2. Noise generated per step, every time</t>
  </si>
  <si>
    <t>3. Break down chance also per step - randomly</t>
  </si>
  <si>
    <t>4. earlier studies 600, 1k ep.</t>
  </si>
  <si>
    <t>5. perf drop when trying phm real data -- realized "idea" was falacy</t>
  </si>
  <si>
    <t xml:space="preserve">6. "tried" wear threshold -- realized sensitivity </t>
  </si>
  <si>
    <t>- threshold sensitivity -&gt; PHM application specific "benefit in disguise"? versus stability of SB-3 algo?</t>
  </si>
  <si>
    <t>Env. same for both</t>
  </si>
  <si>
    <t>std dev show initially</t>
  </si>
  <si>
    <t>interesting plots show initially</t>
  </si>
  <si>
    <t>600 episodes for both</t>
  </si>
  <si>
    <t>Simulated_Dasic_2006_Tool_Wear_Model</t>
  </si>
  <si>
    <t>mm</t>
  </si>
  <si>
    <t>why f1-BETA -&gt; tool rep. FP want reduced. so dont want to reco tool rep unecessarily</t>
  </si>
  <si>
    <t>Sample Plots for REINFORCE algo. : C04 High noise and break-down chance</t>
  </si>
  <si>
    <r>
      <t xml:space="preserve">An </t>
    </r>
    <r>
      <rPr>
        <b/>
        <u/>
        <sz val="14"/>
        <color rgb="FF3333FF"/>
        <rFont val="Calibri"/>
        <family val="2"/>
        <scheme val="minor"/>
      </rPr>
      <t>empirical</t>
    </r>
    <r>
      <rPr>
        <b/>
        <sz val="14"/>
        <color rgb="FF3333FF"/>
        <rFont val="Calibri"/>
        <family val="2"/>
        <scheme val="minor"/>
      </rPr>
      <t xml:space="preserve"> study of the naïve REINFORCE algorithm for predictive maintenance of industrial machines</t>
    </r>
  </si>
  <si>
    <t>Tool Wear Model</t>
  </si>
  <si>
    <t>Reference:</t>
  </si>
  <si>
    <t>Dašić (2006)</t>
  </si>
  <si>
    <t>Link</t>
  </si>
  <si>
    <t>General model</t>
  </si>
  <si>
    <t>a</t>
  </si>
  <si>
    <t>Model</t>
  </si>
  <si>
    <t>Threshold (mm)</t>
  </si>
  <si>
    <t>Wear threshold (mm) for tool replacement</t>
  </si>
  <si>
    <t>Episodes</t>
  </si>
  <si>
    <t>gamma</t>
  </si>
  <si>
    <t>alpha</t>
  </si>
  <si>
    <t>Training data</t>
  </si>
  <si>
    <t>Tool_Wear_VB.csv</t>
  </si>
  <si>
    <t>Test data</t>
  </si>
  <si>
    <t>Sampled from training data itself</t>
  </si>
  <si>
    <t>Test cases</t>
  </si>
  <si>
    <t>Real Tool Wear Data</t>
  </si>
  <si>
    <t>Typical experiment parameters</t>
  </si>
  <si>
    <t>RL / Environment model design</t>
  </si>
  <si>
    <r>
      <rPr>
        <b/>
        <sz val="11"/>
        <color theme="1"/>
        <rFont val="Calibri"/>
        <family val="2"/>
        <scheme val="minor"/>
      </rPr>
      <t>State</t>
    </r>
    <r>
      <rPr>
        <sz val="11"/>
        <color theme="1"/>
        <rFont val="Calibri"/>
        <family val="2"/>
        <scheme val="minor"/>
      </rPr>
      <t>: Simple, single variable. Tool wear value</t>
    </r>
  </si>
  <si>
    <r>
      <rPr>
        <b/>
        <sz val="11"/>
        <color theme="1"/>
        <rFont val="Calibri"/>
        <family val="2"/>
        <scheme val="minor"/>
      </rPr>
      <t>Reward</t>
    </r>
    <r>
      <rPr>
        <sz val="11"/>
        <color theme="1"/>
        <rFont val="Calibri"/>
        <family val="2"/>
        <scheme val="minor"/>
      </rPr>
      <t xml:space="preserve">: +ve for every step; when </t>
    </r>
    <r>
      <rPr>
        <sz val="11"/>
        <color theme="1"/>
        <rFont val="Consolas"/>
        <family val="3"/>
      </rPr>
      <t>wear &lt; Threshold</t>
    </r>
    <r>
      <rPr>
        <sz val="11"/>
        <color theme="1"/>
        <rFont val="Calibri"/>
        <family val="2"/>
        <scheme val="minor"/>
      </rPr>
      <t xml:space="preserve">. -ve if </t>
    </r>
    <r>
      <rPr>
        <sz val="11"/>
        <color theme="1"/>
        <rFont val="Consolas"/>
        <family val="3"/>
      </rPr>
      <t>Wear &gt; Threshold</t>
    </r>
  </si>
  <si>
    <t>Penalty for tool replace "action"</t>
  </si>
  <si>
    <t>PHM 2010 - 3 sets</t>
  </si>
  <si>
    <t>Noise</t>
  </si>
  <si>
    <t>Break-down chance</t>
  </si>
  <si>
    <t>State stochasticity: Noise on wear signal, chance of tool break-down</t>
  </si>
  <si>
    <r>
      <rPr>
        <b/>
        <sz val="11"/>
        <color theme="1"/>
        <rFont val="Calibri"/>
        <family val="2"/>
        <scheme val="minor"/>
      </rPr>
      <t>Terminate</t>
    </r>
    <r>
      <rPr>
        <sz val="11"/>
        <color theme="1"/>
        <rFont val="Calibri"/>
        <family val="2"/>
        <scheme val="minor"/>
      </rPr>
      <t>: When max. operation cycles reached or tool breaks</t>
    </r>
  </si>
  <si>
    <r>
      <t>b</t>
    </r>
    <r>
      <rPr>
        <vertAlign val="subscript"/>
        <sz val="11"/>
        <color theme="1"/>
        <rFont val="Consolas"/>
        <family val="3"/>
      </rPr>
      <t>0</t>
    </r>
  </si>
  <si>
    <r>
      <t>b</t>
    </r>
    <r>
      <rPr>
        <vertAlign val="subscript"/>
        <sz val="11"/>
        <color theme="1"/>
        <rFont val="Consolas"/>
        <family val="3"/>
      </rPr>
      <t>2</t>
    </r>
  </si>
  <si>
    <r>
      <t>b</t>
    </r>
    <r>
      <rPr>
        <vertAlign val="subscript"/>
        <sz val="11"/>
        <color theme="1"/>
        <rFont val="Consolas"/>
        <family val="3"/>
      </rPr>
      <t>1</t>
    </r>
  </si>
  <si>
    <t>mean</t>
  </si>
  <si>
    <t>F Beta 0.5</t>
  </si>
  <si>
    <t>F Beta 0.75</t>
  </si>
  <si>
    <t>F 1 Score</t>
  </si>
  <si>
    <t>Threshold</t>
  </si>
  <si>
    <t>Break-down</t>
  </si>
  <si>
    <t>C-01</t>
  </si>
  <si>
    <t xml:space="preserve">C-01.No noise or break-down </t>
  </si>
  <si>
    <t>C-01.Low noise and break-down</t>
  </si>
  <si>
    <t>C-01.High noise and break-down</t>
  </si>
  <si>
    <t>Recs.</t>
  </si>
  <si>
    <t>C-04</t>
  </si>
  <si>
    <t xml:space="preserve">C-04. No noise or break-down </t>
  </si>
  <si>
    <t>C-04. Low noise and break-down</t>
  </si>
  <si>
    <t>C-04. High noise and break-down</t>
  </si>
  <si>
    <t>C-06</t>
  </si>
  <si>
    <t xml:space="preserve">C-06. No noise or break-down </t>
  </si>
  <si>
    <t>C-06. Low noise and break-down</t>
  </si>
  <si>
    <t>C-06. High noise and break-down</t>
  </si>
  <si>
    <t>PHM_C01_MultiStateEnv_0p12</t>
  </si>
  <si>
    <t>PHM_C04_MultiStateEnv_0p10</t>
  </si>
  <si>
    <t>PHM_C06_MultiStateEnv_0p13</t>
  </si>
  <si>
    <t>PHM 2010 Real-data Experiments - Simple state</t>
  </si>
  <si>
    <t>Experiment paramameters</t>
  </si>
  <si>
    <t>Environment</t>
  </si>
  <si>
    <t>Simple. Single variable state</t>
  </si>
  <si>
    <t>Terminate on</t>
  </si>
  <si>
    <t>Test rounds</t>
  </si>
  <si>
    <t>Sampled from training</t>
  </si>
  <si>
    <t>State</t>
  </si>
  <si>
    <t>tool_wear,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</si>
</sst>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u/>
      <sz val="14"/>
      <color rgb="FF3333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vertAlign val="subscript"/>
      <sz val="11"/>
      <color theme="1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0" applyNumberFormat="1"/>
    <xf numFmtId="0" fontId="16" fillId="0" borderId="0" xfId="0" applyFont="1"/>
    <xf numFmtId="2" fontId="0" fillId="0" borderId="0" xfId="0" applyNumberFormat="1"/>
    <xf numFmtId="164" fontId="18" fillId="0" borderId="0" xfId="0" applyNumberFormat="1" applyFon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6" fillId="0" borderId="0" xfId="0" applyFont="1" applyAlignment="1">
      <alignment horizontal="left" wrapText="1" indent="1"/>
    </xf>
    <xf numFmtId="164" fontId="19" fillId="0" borderId="0" xfId="0" applyNumberFormat="1" applyFont="1"/>
    <xf numFmtId="0" fontId="0" fillId="0" borderId="0" xfId="0" applyAlignment="1">
      <alignment horizontal="left" wrapText="1" indent="1"/>
    </xf>
    <xf numFmtId="0" fontId="16" fillId="0" borderId="0" xfId="0" applyFont="1" applyAlignment="1">
      <alignment horizontal="right" wrapText="1"/>
    </xf>
    <xf numFmtId="164" fontId="18" fillId="33" borderId="0" xfId="0" applyNumberFormat="1" applyFont="1" applyFill="1"/>
    <xf numFmtId="0" fontId="0" fillId="0" borderId="10" xfId="0" applyBorder="1" applyAlignment="1">
      <alignment horizontal="left" indent="1"/>
    </xf>
    <xf numFmtId="0" fontId="16" fillId="34" borderId="12" xfId="0" applyFont="1" applyFill="1" applyBorder="1" applyAlignment="1">
      <alignment horizontal="left" wrapText="1" indent="1"/>
    </xf>
    <xf numFmtId="2" fontId="16" fillId="34" borderId="12" xfId="0" applyNumberFormat="1" applyFont="1" applyFill="1" applyBorder="1" applyAlignment="1">
      <alignment horizontal="right" wrapText="1"/>
    </xf>
    <xf numFmtId="0" fontId="16" fillId="34" borderId="12" xfId="0" applyFont="1" applyFill="1" applyBorder="1" applyAlignment="1">
      <alignment wrapText="1"/>
    </xf>
    <xf numFmtId="164" fontId="16" fillId="34" borderId="12" xfId="0" applyNumberFormat="1" applyFont="1" applyFill="1" applyBorder="1" applyAlignment="1">
      <alignment horizontal="right" wrapText="1"/>
    </xf>
    <xf numFmtId="164" fontId="18" fillId="33" borderId="0" xfId="0" applyNumberFormat="1" applyFont="1" applyFill="1" applyAlignment="1">
      <alignment horizontal="right"/>
    </xf>
    <xf numFmtId="0" fontId="16" fillId="0" borderId="10" xfId="0" applyFont="1" applyBorder="1"/>
    <xf numFmtId="0" fontId="0" fillId="0" borderId="10" xfId="0" applyBorder="1"/>
    <xf numFmtId="2" fontId="18" fillId="0" borderId="0" xfId="0" applyNumberFormat="1" applyFont="1"/>
    <xf numFmtId="0" fontId="16" fillId="35" borderId="11" xfId="0" applyFont="1" applyFill="1" applyBorder="1" applyAlignment="1">
      <alignment horizontal="left" indent="1"/>
    </xf>
    <xf numFmtId="2" fontId="0" fillId="35" borderId="11" xfId="0" applyNumberFormat="1" applyFill="1" applyBorder="1"/>
    <xf numFmtId="0" fontId="0" fillId="35" borderId="11" xfId="0" applyFill="1" applyBorder="1" applyAlignment="1">
      <alignment horizontal="left" indent="1"/>
    </xf>
    <xf numFmtId="164" fontId="0" fillId="35" borderId="11" xfId="0" applyNumberFormat="1" applyFill="1" applyBorder="1"/>
    <xf numFmtId="0" fontId="16" fillId="35" borderId="0" xfId="0" applyFont="1" applyFill="1"/>
    <xf numFmtId="0" fontId="16" fillId="35" borderId="0" xfId="0" applyFont="1" applyFill="1" applyAlignment="1">
      <alignment horizontal="left" wrapText="1" indent="1"/>
    </xf>
    <xf numFmtId="0" fontId="16" fillId="35" borderId="0" xfId="0" applyFont="1" applyFill="1" applyAlignment="1">
      <alignment horizontal="right" wrapText="1"/>
    </xf>
    <xf numFmtId="15" fontId="0" fillId="0" borderId="0" xfId="0" applyNumberFormat="1"/>
    <xf numFmtId="0" fontId="16" fillId="36" borderId="11" xfId="0" applyFont="1" applyFill="1" applyBorder="1" applyAlignment="1">
      <alignment horizontal="left" indent="1"/>
    </xf>
    <xf numFmtId="2" fontId="0" fillId="36" borderId="11" xfId="0" applyNumberFormat="1" applyFill="1" applyBorder="1"/>
    <xf numFmtId="0" fontId="0" fillId="36" borderId="11" xfId="0" applyFill="1" applyBorder="1" applyAlignment="1">
      <alignment horizontal="left" indent="1"/>
    </xf>
    <xf numFmtId="164" fontId="0" fillId="36" borderId="11" xfId="0" applyNumberFormat="1" applyFill="1" applyBorder="1"/>
    <xf numFmtId="0" fontId="21" fillId="0" borderId="0" xfId="0" applyFont="1" applyAlignment="1">
      <alignment horizontal="left" indent="1"/>
    </xf>
    <xf numFmtId="0" fontId="22" fillId="0" borderId="0" xfId="0" applyFont="1" applyAlignment="1">
      <alignment horizontal="left" indent="1"/>
    </xf>
    <xf numFmtId="0" fontId="0" fillId="0" borderId="0" xfId="0" applyAlignment="1">
      <alignment horizontal="right" indent="1"/>
    </xf>
    <xf numFmtId="0" fontId="25" fillId="33" borderId="10" xfId="0" applyFont="1" applyFill="1" applyBorder="1" applyAlignment="1">
      <alignment horizontal="left" vertical="center" indent="1"/>
    </xf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0" fontId="24" fillId="0" borderId="0" xfId="42"/>
    <xf numFmtId="165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 applyAlignment="1">
      <alignment horizontal="left" indent="2"/>
    </xf>
    <xf numFmtId="0" fontId="26" fillId="0" borderId="0" xfId="0" applyFont="1" applyAlignment="1">
      <alignment horizontal="left" indent="1"/>
    </xf>
    <xf numFmtId="0" fontId="25" fillId="33" borderId="10" xfId="0" applyFont="1" applyFill="1" applyBorder="1" applyAlignment="1">
      <alignment horizontal="left" vertical="center" indent="2"/>
    </xf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quotePrefix="1" applyAlignment="1">
      <alignment horizontal="left" indent="3"/>
    </xf>
    <xf numFmtId="0" fontId="27" fillId="0" borderId="0" xfId="0" applyFont="1" applyAlignment="1">
      <alignment horizontal="right" indent="1"/>
    </xf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 indent="1"/>
    </xf>
    <xf numFmtId="166" fontId="0" fillId="0" borderId="0" xfId="0" applyNumberFormat="1"/>
    <xf numFmtId="166" fontId="0" fillId="0" borderId="0" xfId="0" applyNumberFormat="1" applyAlignment="1">
      <alignment horizontal="left" indent="1"/>
    </xf>
    <xf numFmtId="164" fontId="0" fillId="35" borderId="11" xfId="0" applyNumberFormat="1" applyFill="1" applyBorder="1" applyAlignment="1">
      <alignment horizontal="right"/>
    </xf>
    <xf numFmtId="164" fontId="18" fillId="33" borderId="13" xfId="0" applyNumberFormat="1" applyFont="1" applyFill="1" applyBorder="1"/>
    <xf numFmtId="164" fontId="0" fillId="0" borderId="0" xfId="0" applyNumberFormat="1" applyAlignment="1">
      <alignment horizontal="left" indent="1"/>
    </xf>
    <xf numFmtId="164" fontId="0" fillId="36" borderId="0" xfId="0" applyNumberFormat="1" applyFill="1"/>
    <xf numFmtId="2" fontId="20" fillId="0" borderId="0" xfId="0" applyNumberFormat="1" applyFont="1"/>
    <xf numFmtId="0" fontId="16" fillId="34" borderId="12" xfId="0" applyFont="1" applyFill="1" applyBorder="1" applyAlignment="1">
      <alignment horizontal="left" wrapText="1" indent="2"/>
    </xf>
    <xf numFmtId="0" fontId="0" fillId="35" borderId="11" xfId="0" applyFill="1" applyBorder="1" applyAlignment="1">
      <alignment horizontal="left" indent="2"/>
    </xf>
    <xf numFmtId="0" fontId="0" fillId="36" borderId="11" xfId="0" applyFill="1" applyBorder="1" applyAlignment="1">
      <alignment horizontal="left" indent="2"/>
    </xf>
    <xf numFmtId="1" fontId="0" fillId="0" borderId="0" xfId="0" applyNumberFormat="1"/>
    <xf numFmtId="9" fontId="0" fillId="0" borderId="0" xfId="43" applyFont="1"/>
    <xf numFmtId="0" fontId="21" fillId="37" borderId="13" xfId="0" applyFont="1" applyFill="1" applyBorder="1" applyAlignment="1">
      <alignment horizontal="center" vertical="center" wrapText="1"/>
    </xf>
    <xf numFmtId="0" fontId="16" fillId="34" borderId="10" xfId="0" applyFont="1" applyFill="1" applyBorder="1"/>
    <xf numFmtId="0" fontId="0" fillId="34" borderId="10" xfId="0" applyFill="1" applyBorder="1" applyAlignment="1">
      <alignment horizontal="left" indent="1"/>
    </xf>
    <xf numFmtId="0" fontId="0" fillId="34" borderId="1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11</xdr:col>
      <xdr:colOff>119270</xdr:colOff>
      <xdr:row>40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DEF7D-A11E-418D-B1A3-9C2FCE5B1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86375"/>
          <a:ext cx="7767845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11</xdr:col>
      <xdr:colOff>119270</xdr:colOff>
      <xdr:row>58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E62250-28BA-47AD-A3FB-326EB2C0B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715375"/>
          <a:ext cx="7767845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82826</xdr:colOff>
      <xdr:row>57</xdr:row>
      <xdr:rowOff>173935</xdr:rowOff>
    </xdr:from>
    <xdr:to>
      <xdr:col>11</xdr:col>
      <xdr:colOff>202096</xdr:colOff>
      <xdr:row>74</xdr:row>
      <xdr:rowOff>44395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A07D55-2A32-4D14-B878-B481CF8A2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426" y="11746810"/>
          <a:ext cx="7767845" cy="3108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</xdr:row>
      <xdr:rowOff>0</xdr:rowOff>
    </xdr:from>
    <xdr:to>
      <xdr:col>11</xdr:col>
      <xdr:colOff>667164</xdr:colOff>
      <xdr:row>125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27808C-B630-4C30-879F-74EC0ED4B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144375"/>
          <a:ext cx="7772814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11</xdr:col>
      <xdr:colOff>667164</xdr:colOff>
      <xdr:row>142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67AC1B-8822-4D1E-82DC-0386BC28E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382875"/>
          <a:ext cx="7772814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11</xdr:col>
      <xdr:colOff>667164</xdr:colOff>
      <xdr:row>160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DCCFD-FF29-47EA-A597-ED317E88E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811875"/>
          <a:ext cx="7772814" cy="3108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1017208</xdr:colOff>
      <xdr:row>15</xdr:row>
      <xdr:rowOff>35046</xdr:rowOff>
    </xdr:from>
    <xdr:ext cx="2155142" cy="254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3D4AA7-B59D-4DA4-917A-0719E269D3E2}"/>
                </a:ext>
              </a:extLst>
            </xdr:cNvPr>
            <xdr:cNvSpPr txBox="1"/>
          </xdr:nvSpPr>
          <xdr:spPr>
            <a:xfrm>
              <a:off x="7649921" y="3328211"/>
              <a:ext cx="2155142" cy="254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=0.08257 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0.3342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0.03147.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3D4AA7-B59D-4DA4-917A-0719E269D3E2}"/>
                </a:ext>
              </a:extLst>
            </xdr:cNvPr>
            <xdr:cNvSpPr txBox="1"/>
          </xdr:nvSpPr>
          <xdr:spPr>
            <a:xfrm>
              <a:off x="7649921" y="3328211"/>
              <a:ext cx="2155142" cy="254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𝑉𝐵=0.08257 . 𝑡^0.3342. 𝑒^(0.03147.𝑡)</a:t>
              </a:r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10119</xdr:colOff>
      <xdr:row>14</xdr:row>
      <xdr:rowOff>51791</xdr:rowOff>
    </xdr:from>
    <xdr:ext cx="1880900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F6B9FB3-2890-4E69-B01D-3863B1ECBD86}"/>
                </a:ext>
              </a:extLst>
            </xdr:cNvPr>
            <xdr:cNvSpPr txBox="1"/>
          </xdr:nvSpPr>
          <xdr:spPr>
            <a:xfrm>
              <a:off x="1372194" y="547091"/>
              <a:ext cx="18809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|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F6B9FB3-2890-4E69-B01D-3863B1ECBD86}"/>
                </a:ext>
              </a:extLst>
            </xdr:cNvPr>
            <xdr:cNvSpPr txBox="1"/>
          </xdr:nvSpPr>
          <xdr:spPr>
            <a:xfrm>
              <a:off x="1372194" y="547091"/>
              <a:ext cx="18809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𝑉𝐵=𝑎.𝑡^(𝑏_1 ). 𝑒^(𝑏_2. 𝑡)  | 𝑡=0, 𝑡=𝑡_𝑘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researchgate.net/publication/236870312_Analysis_of_wear_cutting_tools_by_complex_power-exponential_function_for_finishing_turning_of_hardened_steel_20CrMo5_by_mixed_ceramic_too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01D2-B794-4269-BDEA-A5E4F2F41FE9}">
  <dimension ref="B2:U24"/>
  <sheetViews>
    <sheetView showGridLines="0" zoomScaleNormal="100" workbookViewId="0">
      <pane ySplit="4" topLeftCell="A5" activePane="bottomLeft" state="frozen"/>
      <selection pane="bottomLeft" activeCell="M26" sqref="M26"/>
    </sheetView>
  </sheetViews>
  <sheetFormatPr defaultRowHeight="15" x14ac:dyDescent="0.25"/>
  <cols>
    <col min="1" max="1" width="5.140625" customWidth="1"/>
    <col min="2" max="2" width="7.7109375" style="5" customWidth="1"/>
    <col min="3" max="4" width="10.140625" style="3" customWidth="1"/>
    <col min="5" max="5" width="12.140625" style="5" bestFit="1" customWidth="1"/>
    <col min="6" max="13" width="12.42578125" style="1" customWidth="1"/>
    <col min="14" max="14" width="12.42578125" customWidth="1"/>
    <col min="17" max="17" width="12.140625" customWidth="1"/>
    <col min="18" max="18" width="12.140625" style="5" customWidth="1"/>
    <col min="19" max="21" width="12.140625" customWidth="1"/>
  </cols>
  <sheetData>
    <row r="2" spans="2:21" ht="26.25" x14ac:dyDescent="0.4">
      <c r="B2" s="35" t="s">
        <v>21</v>
      </c>
      <c r="N2" s="30">
        <v>45057</v>
      </c>
    </row>
    <row r="4" spans="2:21" s="7" customFormat="1" ht="30" x14ac:dyDescent="0.25">
      <c r="B4" s="15" t="s">
        <v>5</v>
      </c>
      <c r="C4" s="16" t="s">
        <v>13</v>
      </c>
      <c r="D4" s="16" t="s">
        <v>11</v>
      </c>
      <c r="E4" s="15" t="s">
        <v>4</v>
      </c>
      <c r="F4" s="18" t="s">
        <v>14</v>
      </c>
      <c r="G4" s="18" t="s">
        <v>15</v>
      </c>
      <c r="H4" s="18" t="s">
        <v>76</v>
      </c>
      <c r="I4" s="18" t="s">
        <v>77</v>
      </c>
      <c r="J4" s="18" t="s">
        <v>78</v>
      </c>
      <c r="K4" s="18" t="s">
        <v>16</v>
      </c>
      <c r="L4" s="18" t="s">
        <v>17</v>
      </c>
      <c r="M4" s="18" t="s">
        <v>18</v>
      </c>
      <c r="N4" s="17" t="s">
        <v>7</v>
      </c>
      <c r="Q4" s="2" t="s">
        <v>9</v>
      </c>
      <c r="R4" s="9"/>
      <c r="S4" s="12" t="s">
        <v>13</v>
      </c>
    </row>
    <row r="5" spans="2:21" x14ac:dyDescent="0.25">
      <c r="B5" s="23" t="s">
        <v>23</v>
      </c>
      <c r="C5" s="24"/>
      <c r="D5" s="24"/>
      <c r="E5" s="25"/>
      <c r="F5" s="55" t="s">
        <v>75</v>
      </c>
      <c r="G5" s="55" t="s">
        <v>75</v>
      </c>
      <c r="H5" s="55" t="s">
        <v>75</v>
      </c>
      <c r="I5" s="55" t="s">
        <v>75</v>
      </c>
      <c r="J5" s="55" t="s">
        <v>75</v>
      </c>
      <c r="K5" s="55" t="s">
        <v>75</v>
      </c>
      <c r="L5" s="55" t="s">
        <v>75</v>
      </c>
      <c r="M5" s="55" t="s">
        <v>75</v>
      </c>
      <c r="N5" s="26"/>
      <c r="Q5" t="s">
        <v>39</v>
      </c>
      <c r="S5">
        <v>3</v>
      </c>
      <c r="T5" t="s">
        <v>40</v>
      </c>
    </row>
    <row r="6" spans="2:21" x14ac:dyDescent="0.25">
      <c r="C6" s="3">
        <v>3</v>
      </c>
      <c r="D6" s="22">
        <v>3</v>
      </c>
      <c r="E6" s="5" t="s">
        <v>0</v>
      </c>
      <c r="F6" s="1">
        <v>0.53905899999999995</v>
      </c>
      <c r="G6" s="1">
        <v>0.61</v>
      </c>
      <c r="H6" s="1">
        <v>0.52974699999999997</v>
      </c>
      <c r="I6" s="1">
        <v>0.53603100000000004</v>
      </c>
      <c r="J6" s="1">
        <v>0.54629300000000003</v>
      </c>
      <c r="K6" s="1">
        <v>0.13003700000000001</v>
      </c>
      <c r="L6" s="1">
        <v>0.87518799999999997</v>
      </c>
      <c r="M6" s="1">
        <v>0.39</v>
      </c>
      <c r="R6"/>
    </row>
    <row r="7" spans="2:21" x14ac:dyDescent="0.25">
      <c r="E7" s="5" t="s">
        <v>1</v>
      </c>
      <c r="F7" s="1">
        <v>0.51410400000000001</v>
      </c>
      <c r="G7" s="1">
        <v>0.36</v>
      </c>
      <c r="H7" s="1">
        <v>0.249218</v>
      </c>
      <c r="I7" s="1">
        <v>0.22819300000000001</v>
      </c>
      <c r="J7" s="1">
        <v>0.23125100000000001</v>
      </c>
      <c r="K7" s="1">
        <v>0.95286999999999999</v>
      </c>
      <c r="L7" s="1">
        <v>2.9293E-2</v>
      </c>
      <c r="M7" s="1">
        <v>0.64</v>
      </c>
      <c r="Q7" s="20" t="s">
        <v>22</v>
      </c>
      <c r="R7" s="14"/>
      <c r="S7" s="21"/>
    </row>
    <row r="8" spans="2:21" x14ac:dyDescent="0.25">
      <c r="E8" s="5" t="s">
        <v>2</v>
      </c>
      <c r="F8" s="1">
        <v>0.53927999999999998</v>
      </c>
      <c r="G8" s="1">
        <v>0.54</v>
      </c>
      <c r="H8" s="1">
        <v>0.53784600000000005</v>
      </c>
      <c r="I8" s="1">
        <v>0.53729199999999999</v>
      </c>
      <c r="J8" s="1">
        <v>0.53721699999999994</v>
      </c>
      <c r="K8" s="1">
        <v>0.35110400000000003</v>
      </c>
      <c r="L8" s="1">
        <v>0.66552500000000003</v>
      </c>
      <c r="M8" s="1">
        <v>0.46</v>
      </c>
      <c r="Q8" t="s">
        <v>19</v>
      </c>
      <c r="S8" s="19">
        <v>1.234</v>
      </c>
    </row>
    <row r="9" spans="2:21" x14ac:dyDescent="0.25">
      <c r="E9" s="6" t="s">
        <v>3</v>
      </c>
      <c r="F9" s="4">
        <v>0.93765500000000002</v>
      </c>
      <c r="G9" s="4">
        <v>0.93500000000000005</v>
      </c>
      <c r="H9" s="56">
        <v>0.93505400000000005</v>
      </c>
      <c r="I9" s="4">
        <v>0.93381400000000003</v>
      </c>
      <c r="J9" s="4">
        <v>0.93327800000000005</v>
      </c>
      <c r="K9" s="4">
        <v>1.4815E-2</v>
      </c>
      <c r="L9" s="56">
        <v>0.17978</v>
      </c>
      <c r="M9" s="4">
        <v>6.5000000000000002E-2</v>
      </c>
      <c r="Q9" t="s">
        <v>20</v>
      </c>
      <c r="S9" s="10">
        <v>1.234</v>
      </c>
    </row>
    <row r="10" spans="2:21" x14ac:dyDescent="0.25">
      <c r="P10" s="51"/>
      <c r="Q10" s="52"/>
      <c r="R10" s="51"/>
      <c r="S10" s="51"/>
      <c r="T10" s="51"/>
      <c r="U10" s="51"/>
    </row>
    <row r="11" spans="2:21" x14ac:dyDescent="0.25">
      <c r="B11" s="23" t="s">
        <v>24</v>
      </c>
      <c r="C11" s="24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6"/>
      <c r="P11" s="51"/>
      <c r="Q11" s="52"/>
      <c r="R11" s="51"/>
      <c r="S11" s="51"/>
      <c r="T11" s="51"/>
      <c r="U11" s="51"/>
    </row>
    <row r="12" spans="2:21" x14ac:dyDescent="0.25">
      <c r="C12" s="3">
        <v>3</v>
      </c>
      <c r="D12" s="22">
        <v>3</v>
      </c>
      <c r="E12" s="5" t="s">
        <v>0</v>
      </c>
      <c r="F12" s="1">
        <v>0.48820000000000002</v>
      </c>
      <c r="G12" s="1">
        <v>0.44</v>
      </c>
      <c r="H12" s="1">
        <v>0.47370000000000001</v>
      </c>
      <c r="I12" s="1">
        <v>0.46389999999999998</v>
      </c>
      <c r="J12" s="1">
        <v>0.45660000000000001</v>
      </c>
      <c r="K12" s="1">
        <v>0.51170000000000004</v>
      </c>
      <c r="L12" s="1">
        <v>0.65820000000000001</v>
      </c>
      <c r="M12" s="1">
        <v>0.56000000000000005</v>
      </c>
      <c r="P12" s="51"/>
      <c r="Q12" s="52"/>
      <c r="R12" s="51"/>
      <c r="S12" s="51"/>
      <c r="T12" s="51"/>
      <c r="U12" s="51"/>
    </row>
    <row r="13" spans="2:21" x14ac:dyDescent="0.25">
      <c r="E13" s="5" t="s">
        <v>1</v>
      </c>
      <c r="F13" s="1">
        <v>0.4884</v>
      </c>
      <c r="G13" s="1">
        <v>0.64</v>
      </c>
      <c r="H13" s="1">
        <v>0.50519999999999998</v>
      </c>
      <c r="I13" s="1">
        <v>0.52459999999999996</v>
      </c>
      <c r="J13" s="1">
        <v>0.54459999999999997</v>
      </c>
      <c r="K13" s="10">
        <v>7.4999999999999997E-2</v>
      </c>
      <c r="L13" s="1">
        <v>0.98819999999999997</v>
      </c>
      <c r="M13" s="1">
        <v>0.36</v>
      </c>
      <c r="P13" s="51"/>
      <c r="Q13" s="52"/>
      <c r="R13" s="51"/>
      <c r="S13" s="51"/>
      <c r="T13" s="51"/>
      <c r="U13" s="51"/>
    </row>
    <row r="14" spans="2:21" x14ac:dyDescent="0.25">
      <c r="E14" s="5" t="s">
        <v>2</v>
      </c>
      <c r="F14" s="1">
        <v>0.4914</v>
      </c>
      <c r="G14" s="1">
        <v>0.53500000000000003</v>
      </c>
      <c r="H14" s="1">
        <v>0.47889999999999999</v>
      </c>
      <c r="I14" s="1">
        <v>0.48020000000000002</v>
      </c>
      <c r="J14" s="1">
        <v>0.48630000000000001</v>
      </c>
      <c r="K14" s="1">
        <v>0.21110000000000001</v>
      </c>
      <c r="L14" s="1">
        <v>0.86119999999999997</v>
      </c>
      <c r="M14" s="1">
        <v>0.46500000000000002</v>
      </c>
      <c r="P14" s="53"/>
      <c r="Q14" s="53"/>
      <c r="R14" s="54"/>
      <c r="S14" s="53"/>
      <c r="T14" s="53"/>
      <c r="U14" s="53"/>
    </row>
    <row r="15" spans="2:21" x14ac:dyDescent="0.25">
      <c r="E15" s="6" t="s">
        <v>3</v>
      </c>
      <c r="F15" s="4">
        <v>0.85050000000000003</v>
      </c>
      <c r="G15" s="4">
        <v>0.755</v>
      </c>
      <c r="H15" s="56">
        <v>0.79569999999999996</v>
      </c>
      <c r="I15" s="4">
        <v>0.76739999999999997</v>
      </c>
      <c r="J15" s="4">
        <v>0.75160000000000005</v>
      </c>
      <c r="K15" s="1">
        <v>0.40870000000000001</v>
      </c>
      <c r="L15" s="56">
        <v>0</v>
      </c>
      <c r="M15" s="4">
        <v>0.245</v>
      </c>
      <c r="N15" s="4"/>
      <c r="P15" s="53"/>
      <c r="Q15" s="54"/>
      <c r="R15" s="53"/>
      <c r="S15" s="53"/>
      <c r="T15" s="53"/>
      <c r="U15" s="53"/>
    </row>
    <row r="16" spans="2:21" x14ac:dyDescent="0.25">
      <c r="P16" s="53"/>
      <c r="Q16" s="54"/>
      <c r="R16" s="53"/>
      <c r="S16" s="53"/>
      <c r="T16" s="53"/>
      <c r="U16" s="53"/>
    </row>
    <row r="17" spans="2:21" x14ac:dyDescent="0.25">
      <c r="B17" s="23" t="s">
        <v>25</v>
      </c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6"/>
      <c r="P17" s="53"/>
      <c r="Q17" s="54"/>
      <c r="R17" s="53"/>
      <c r="S17" s="53"/>
      <c r="T17" s="53"/>
      <c r="U17" s="53"/>
    </row>
    <row r="18" spans="2:21" x14ac:dyDescent="0.25">
      <c r="C18" s="3">
        <v>3</v>
      </c>
      <c r="D18" s="22">
        <v>3</v>
      </c>
      <c r="E18" s="5" t="s">
        <v>0</v>
      </c>
      <c r="F18" s="1">
        <v>0.59523899999999996</v>
      </c>
      <c r="G18" s="1">
        <v>0.52500000000000002</v>
      </c>
      <c r="H18" s="1">
        <v>0.56443399999999999</v>
      </c>
      <c r="I18" s="1">
        <v>0.54660200000000003</v>
      </c>
      <c r="J18" s="1">
        <v>0.53522599999999998</v>
      </c>
      <c r="K18" s="1">
        <v>0.50849</v>
      </c>
      <c r="L18" s="1">
        <v>0.40746700000000002</v>
      </c>
      <c r="M18" s="1">
        <v>0.47499999999999998</v>
      </c>
      <c r="P18" s="53"/>
      <c r="Q18" s="54"/>
      <c r="R18" s="53"/>
      <c r="S18" s="53"/>
      <c r="T18" s="53"/>
      <c r="U18" s="53"/>
    </row>
    <row r="19" spans="2:21" x14ac:dyDescent="0.25">
      <c r="E19" s="5" t="s">
        <v>1</v>
      </c>
      <c r="F19" s="1">
        <v>0.38629799999999997</v>
      </c>
      <c r="G19" s="1">
        <v>0.61499999999999999</v>
      </c>
      <c r="H19" s="1">
        <v>0.41691299999999998</v>
      </c>
      <c r="I19" s="1">
        <v>0.44526700000000002</v>
      </c>
      <c r="J19" s="1">
        <v>0.47357100000000002</v>
      </c>
      <c r="K19" s="10">
        <v>8.0000000000000002E-3</v>
      </c>
      <c r="L19" s="1">
        <v>1</v>
      </c>
      <c r="M19" s="1">
        <v>0.38500000000000001</v>
      </c>
    </row>
    <row r="20" spans="2:21" x14ac:dyDescent="0.25">
      <c r="E20" s="5" t="s">
        <v>2</v>
      </c>
      <c r="F20" s="1">
        <v>0.58159000000000005</v>
      </c>
      <c r="G20" s="1">
        <v>0.56000000000000005</v>
      </c>
      <c r="H20" s="1">
        <v>0.57456799999999997</v>
      </c>
      <c r="I20" s="1">
        <v>0.56992500000000001</v>
      </c>
      <c r="J20" s="1">
        <v>0.56656099999999998</v>
      </c>
      <c r="K20" s="1">
        <v>0.34164499999999998</v>
      </c>
      <c r="L20" s="1">
        <v>0.65246499999999996</v>
      </c>
      <c r="M20" s="1">
        <v>0.44</v>
      </c>
    </row>
    <row r="21" spans="2:21" x14ac:dyDescent="0.25">
      <c r="E21" s="6" t="s">
        <v>3</v>
      </c>
      <c r="F21" s="4">
        <v>0.91455900000000001</v>
      </c>
      <c r="G21" s="4">
        <v>0.89</v>
      </c>
      <c r="H21" s="56">
        <v>0.90323900000000001</v>
      </c>
      <c r="I21" s="4">
        <v>0.896451</v>
      </c>
      <c r="J21" s="4">
        <v>0.89215900000000004</v>
      </c>
      <c r="K21" s="1">
        <v>0.167826</v>
      </c>
      <c r="L21" s="56">
        <v>1.1110999999999999E-2</v>
      </c>
      <c r="M21" s="4">
        <v>0.11</v>
      </c>
      <c r="N21" s="4"/>
    </row>
    <row r="23" spans="2:21" x14ac:dyDescent="0.25">
      <c r="B23" s="31" t="s">
        <v>26</v>
      </c>
      <c r="C23" s="32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4"/>
    </row>
    <row r="24" spans="2:21" x14ac:dyDescent="0.25">
      <c r="B24"/>
      <c r="C24"/>
      <c r="D24"/>
      <c r="E24"/>
      <c r="F24"/>
      <c r="G24"/>
      <c r="H24"/>
      <c r="I24"/>
      <c r="J24"/>
      <c r="K24"/>
      <c r="L24"/>
      <c r="M2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316C-426C-49E1-8B50-2FDC1BA0BFFE}">
  <dimension ref="A2:X125"/>
  <sheetViews>
    <sheetView showGridLines="0" tabSelected="1" zoomScaleNormal="100" workbookViewId="0">
      <pane ySplit="4" topLeftCell="A5" activePane="bottomLeft" state="frozen"/>
      <selection pane="bottomLeft" activeCell="Q23" sqref="Q23"/>
    </sheetView>
  </sheetViews>
  <sheetFormatPr defaultRowHeight="15" x14ac:dyDescent="0.25"/>
  <cols>
    <col min="2" max="2" width="7.7109375" style="5" customWidth="1"/>
    <col min="3" max="3" width="11.7109375" style="3" bestFit="1" customWidth="1"/>
    <col min="4" max="4" width="10.140625" style="3" customWidth="1"/>
    <col min="5" max="5" width="15.28515625" style="48" customWidth="1"/>
    <col min="6" max="13" width="10.28515625" style="1" customWidth="1"/>
    <col min="14" max="14" width="17.28515625" customWidth="1"/>
    <col min="15" max="16" width="8.140625" customWidth="1"/>
    <col min="17" max="17" width="30.85546875" customWidth="1"/>
    <col min="18" max="19" width="8.140625" style="5" customWidth="1"/>
    <col min="20" max="20" width="10.28515625" customWidth="1"/>
    <col min="21" max="24" width="8.140625" customWidth="1"/>
  </cols>
  <sheetData>
    <row r="2" spans="1:20" ht="26.25" x14ac:dyDescent="0.4">
      <c r="B2" s="35" t="s">
        <v>97</v>
      </c>
      <c r="N2" s="30">
        <v>45059</v>
      </c>
    </row>
    <row r="4" spans="1:20" s="7" customFormat="1" ht="30" x14ac:dyDescent="0.25">
      <c r="A4" s="65" t="s">
        <v>81</v>
      </c>
      <c r="B4" s="15" t="s">
        <v>5</v>
      </c>
      <c r="C4" s="16" t="s">
        <v>13</v>
      </c>
      <c r="D4" s="16" t="s">
        <v>11</v>
      </c>
      <c r="E4" s="60" t="s">
        <v>4</v>
      </c>
      <c r="F4" s="18" t="s">
        <v>14</v>
      </c>
      <c r="G4" s="18" t="s">
        <v>15</v>
      </c>
      <c r="H4" s="18" t="s">
        <v>76</v>
      </c>
      <c r="I4" s="18" t="s">
        <v>77</v>
      </c>
      <c r="J4" s="18" t="s">
        <v>78</v>
      </c>
      <c r="K4" s="18" t="s">
        <v>16</v>
      </c>
      <c r="L4" s="18" t="s">
        <v>17</v>
      </c>
      <c r="M4" s="18" t="s">
        <v>18</v>
      </c>
      <c r="N4" s="17" t="s">
        <v>7</v>
      </c>
      <c r="Q4" s="27" t="s">
        <v>9</v>
      </c>
      <c r="R4" s="28" t="s">
        <v>12</v>
      </c>
      <c r="S4" s="28" t="s">
        <v>85</v>
      </c>
      <c r="T4" s="29" t="s">
        <v>13</v>
      </c>
    </row>
    <row r="5" spans="1:20" x14ac:dyDescent="0.25">
      <c r="B5" s="23" t="s">
        <v>82</v>
      </c>
      <c r="C5" s="24"/>
      <c r="D5" s="24"/>
      <c r="E5" s="61"/>
      <c r="F5" s="26"/>
      <c r="G5" s="26"/>
      <c r="H5" s="26"/>
      <c r="I5" s="26"/>
      <c r="J5" s="26"/>
      <c r="K5" s="26"/>
      <c r="L5" s="26"/>
      <c r="M5" s="26"/>
      <c r="N5" s="26"/>
      <c r="Q5" s="5" t="s">
        <v>94</v>
      </c>
      <c r="R5" s="5" t="s">
        <v>8</v>
      </c>
      <c r="S5" s="5">
        <v>348</v>
      </c>
      <c r="T5" s="3">
        <v>0.12</v>
      </c>
    </row>
    <row r="6" spans="1:20" x14ac:dyDescent="0.25">
      <c r="B6" s="5" t="s">
        <v>8</v>
      </c>
      <c r="C6" s="3" t="s">
        <v>79</v>
      </c>
      <c r="D6" s="59">
        <v>0.115</v>
      </c>
      <c r="E6" s="48" t="s">
        <v>0</v>
      </c>
      <c r="F6" s="1">
        <v>0.49499500000000002</v>
      </c>
      <c r="G6" s="1">
        <v>0.49</v>
      </c>
      <c r="H6" s="1">
        <v>0.49042400000000003</v>
      </c>
      <c r="I6" s="1">
        <v>0.48813400000000001</v>
      </c>
      <c r="J6" s="1">
        <v>0.48706199999999999</v>
      </c>
      <c r="K6" s="1">
        <v>0.58293300000000003</v>
      </c>
      <c r="L6" s="1">
        <v>0.44247199999999998</v>
      </c>
      <c r="M6" s="1">
        <v>0.51</v>
      </c>
      <c r="Q6" s="5" t="s">
        <v>95</v>
      </c>
      <c r="R6" s="5" t="s">
        <v>6</v>
      </c>
      <c r="S6" s="5">
        <v>348</v>
      </c>
      <c r="T6" s="3">
        <v>0.1</v>
      </c>
    </row>
    <row r="7" spans="1:20" x14ac:dyDescent="0.25">
      <c r="B7" s="3"/>
      <c r="C7" s="3" t="s">
        <v>68</v>
      </c>
      <c r="D7" s="63">
        <v>0</v>
      </c>
      <c r="E7" s="48" t="s">
        <v>1</v>
      </c>
      <c r="F7" s="1">
        <v>0.21920200000000001</v>
      </c>
      <c r="G7" s="1">
        <v>0.31</v>
      </c>
      <c r="H7" s="1">
        <v>0.19827400000000001</v>
      </c>
      <c r="I7" s="1">
        <v>0.202544</v>
      </c>
      <c r="J7" s="1">
        <v>0.21337100000000001</v>
      </c>
      <c r="K7" s="1">
        <v>0.97659300000000004</v>
      </c>
      <c r="L7" s="1">
        <v>0.26699299999999998</v>
      </c>
      <c r="M7" s="1">
        <v>0.69</v>
      </c>
      <c r="Q7" s="11" t="s">
        <v>96</v>
      </c>
      <c r="R7" s="11" t="s">
        <v>10</v>
      </c>
      <c r="S7" s="11">
        <v>347</v>
      </c>
      <c r="T7" s="8">
        <v>0.13</v>
      </c>
    </row>
    <row r="8" spans="1:20" x14ac:dyDescent="0.25">
      <c r="C8" s="3" t="s">
        <v>80</v>
      </c>
      <c r="D8" s="64">
        <v>0</v>
      </c>
      <c r="E8" s="48" t="s">
        <v>2</v>
      </c>
      <c r="F8" s="1">
        <v>0.50051500000000004</v>
      </c>
      <c r="G8" s="1">
        <v>0.46500000000000002</v>
      </c>
      <c r="H8" s="1">
        <v>0.48286600000000002</v>
      </c>
      <c r="I8" s="1">
        <v>0.47295900000000002</v>
      </c>
      <c r="J8" s="1">
        <v>0.46698699999999999</v>
      </c>
      <c r="K8" s="1">
        <v>0.59426000000000001</v>
      </c>
      <c r="L8" s="1">
        <v>0.453567</v>
      </c>
      <c r="M8" s="1">
        <v>0.53500000000000003</v>
      </c>
    </row>
    <row r="9" spans="1:20" x14ac:dyDescent="0.25">
      <c r="C9" s="3" t="s">
        <v>53</v>
      </c>
      <c r="D9" s="63">
        <v>1200</v>
      </c>
      <c r="E9" s="44" t="s">
        <v>3</v>
      </c>
      <c r="F9" s="13">
        <v>0.82413199999999998</v>
      </c>
      <c r="G9" s="13">
        <v>0.65</v>
      </c>
      <c r="H9" s="13">
        <v>0.70454700000000003</v>
      </c>
      <c r="I9" s="13">
        <v>0.65589799999999998</v>
      </c>
      <c r="J9" s="13">
        <v>0.63216300000000003</v>
      </c>
      <c r="K9" s="13">
        <v>0.56201299999999998</v>
      </c>
      <c r="L9" s="13">
        <v>0</v>
      </c>
      <c r="M9" s="13">
        <v>0.35</v>
      </c>
    </row>
    <row r="10" spans="1:20" x14ac:dyDescent="0.25">
      <c r="Q10" s="66" t="s">
        <v>22</v>
      </c>
      <c r="R10" s="67"/>
      <c r="S10" s="67"/>
      <c r="T10" s="68"/>
    </row>
    <row r="11" spans="1:20" x14ac:dyDescent="0.25">
      <c r="B11" s="23" t="s">
        <v>83</v>
      </c>
      <c r="C11" s="24"/>
      <c r="D11" s="24"/>
      <c r="E11" s="61"/>
      <c r="F11" s="26"/>
      <c r="G11" s="26"/>
      <c r="H11" s="26"/>
      <c r="I11" s="26"/>
      <c r="J11" s="26"/>
      <c r="K11" s="26"/>
      <c r="L11" s="26"/>
      <c r="M11" s="26"/>
      <c r="N11" s="26"/>
      <c r="Q11" s="5" t="s">
        <v>19</v>
      </c>
      <c r="R11" s="19">
        <v>1.234</v>
      </c>
    </row>
    <row r="12" spans="1:20" x14ac:dyDescent="0.25">
      <c r="B12" s="5" t="s">
        <v>8</v>
      </c>
      <c r="C12" s="3" t="s">
        <v>79</v>
      </c>
      <c r="D12" s="59">
        <v>0.115</v>
      </c>
      <c r="E12" s="48" t="s">
        <v>0</v>
      </c>
      <c r="F12" s="1">
        <v>0.47380800000000001</v>
      </c>
      <c r="G12" s="1">
        <v>0.51</v>
      </c>
      <c r="H12" s="1">
        <v>0.47237099999999999</v>
      </c>
      <c r="I12" s="1">
        <v>0.474943</v>
      </c>
      <c r="J12" s="1">
        <v>0.47941099999999998</v>
      </c>
      <c r="K12" s="1">
        <v>0.28125800000000001</v>
      </c>
      <c r="L12" s="1">
        <v>0.82675100000000001</v>
      </c>
      <c r="M12" s="1">
        <v>0.49</v>
      </c>
      <c r="N12" s="1"/>
      <c r="Q12" s="5" t="s">
        <v>20</v>
      </c>
      <c r="R12" s="10">
        <v>1.234</v>
      </c>
    </row>
    <row r="13" spans="1:20" x14ac:dyDescent="0.25">
      <c r="C13" s="3" t="s">
        <v>68</v>
      </c>
      <c r="D13" s="63">
        <v>1000</v>
      </c>
      <c r="E13" s="48" t="s">
        <v>1</v>
      </c>
      <c r="F13" s="1">
        <v>0.40830899999999998</v>
      </c>
      <c r="G13" s="1">
        <v>0.61499999999999999</v>
      </c>
      <c r="H13" s="1">
        <v>0.43726900000000002</v>
      </c>
      <c r="I13" s="1">
        <v>0.46371099999999998</v>
      </c>
      <c r="J13" s="1">
        <v>0.48975400000000002</v>
      </c>
      <c r="K13" s="1">
        <v>4.2875000000000003E-2</v>
      </c>
      <c r="L13" s="1">
        <v>1</v>
      </c>
      <c r="M13" s="1">
        <v>0.38500000000000001</v>
      </c>
      <c r="N13" s="1"/>
    </row>
    <row r="14" spans="1:20" x14ac:dyDescent="0.25">
      <c r="C14" s="3" t="s">
        <v>80</v>
      </c>
      <c r="D14" s="64">
        <v>0.05</v>
      </c>
      <c r="E14" s="48" t="s">
        <v>2</v>
      </c>
      <c r="F14" s="1">
        <v>0.538184</v>
      </c>
      <c r="G14" s="1">
        <v>0.48</v>
      </c>
      <c r="H14" s="1">
        <v>0.49573800000000001</v>
      </c>
      <c r="I14" s="1">
        <v>0.47649999999999998</v>
      </c>
      <c r="J14" s="1">
        <v>0.46711799999999998</v>
      </c>
      <c r="K14" s="1">
        <v>0.66229300000000002</v>
      </c>
      <c r="L14" s="10">
        <v>0.314606</v>
      </c>
      <c r="M14" s="1">
        <v>0.52</v>
      </c>
      <c r="N14" s="1"/>
      <c r="Q14" s="66" t="s">
        <v>98</v>
      </c>
      <c r="R14" s="67"/>
      <c r="S14" s="67"/>
      <c r="T14" s="68"/>
    </row>
    <row r="15" spans="1:20" x14ac:dyDescent="0.25">
      <c r="C15" s="3" t="s">
        <v>53</v>
      </c>
      <c r="D15" s="63">
        <v>1200</v>
      </c>
      <c r="E15" s="44" t="s">
        <v>3</v>
      </c>
      <c r="F15" s="13">
        <v>0.85091399999999995</v>
      </c>
      <c r="G15" s="13">
        <v>0.8</v>
      </c>
      <c r="H15" s="13">
        <v>0.80744000000000005</v>
      </c>
      <c r="I15" s="13">
        <v>0.79010199999999997</v>
      </c>
      <c r="J15" s="13">
        <v>0.782941</v>
      </c>
      <c r="K15" s="13">
        <v>9.0910000000000001E-3</v>
      </c>
      <c r="L15" s="1">
        <v>0.44517499999999999</v>
      </c>
      <c r="M15" s="13">
        <v>0.2</v>
      </c>
      <c r="N15" s="1"/>
      <c r="Q15" s="5" t="s">
        <v>99</v>
      </c>
      <c r="R15" s="5" t="s">
        <v>100</v>
      </c>
    </row>
    <row r="16" spans="1:20" x14ac:dyDescent="0.25">
      <c r="E16" s="44"/>
      <c r="J16" s="10"/>
      <c r="L16" s="10"/>
      <c r="M16" s="10"/>
      <c r="N16" s="1"/>
      <c r="Q16" s="5" t="s">
        <v>104</v>
      </c>
      <c r="R16" s="5" t="s">
        <v>105</v>
      </c>
    </row>
    <row r="17" spans="1:24" x14ac:dyDescent="0.25">
      <c r="B17" s="23" t="s">
        <v>84</v>
      </c>
      <c r="C17" s="24"/>
      <c r="D17" s="24"/>
      <c r="E17" s="61"/>
      <c r="F17" s="26"/>
      <c r="G17" s="26"/>
      <c r="H17" s="26"/>
      <c r="I17" s="26"/>
      <c r="J17" s="26"/>
      <c r="K17" s="26"/>
      <c r="L17" s="26"/>
      <c r="M17" s="26"/>
      <c r="N17" s="26"/>
      <c r="Q17" s="5" t="s">
        <v>53</v>
      </c>
      <c r="R17" s="5">
        <v>1200</v>
      </c>
    </row>
    <row r="18" spans="1:24" x14ac:dyDescent="0.25">
      <c r="B18" s="5" t="s">
        <v>8</v>
      </c>
      <c r="C18" s="3" t="s">
        <v>79</v>
      </c>
      <c r="D18" s="59">
        <v>0.115</v>
      </c>
      <c r="E18" s="48" t="s">
        <v>0</v>
      </c>
      <c r="F18" s="1">
        <v>0.55794500000000002</v>
      </c>
      <c r="G18" s="1">
        <v>0.5</v>
      </c>
      <c r="H18" s="1">
        <v>0.52871999999999997</v>
      </c>
      <c r="I18" s="1">
        <v>0.51312999999999998</v>
      </c>
      <c r="J18" s="1">
        <v>0.50386399999999998</v>
      </c>
      <c r="K18" s="1">
        <v>0.52904099999999998</v>
      </c>
      <c r="L18" s="10">
        <v>0.436475</v>
      </c>
      <c r="M18" s="1">
        <v>0.5</v>
      </c>
      <c r="N18" s="1"/>
      <c r="Q18" s="5" t="s">
        <v>101</v>
      </c>
      <c r="R18" s="5">
        <v>800</v>
      </c>
    </row>
    <row r="19" spans="1:24" x14ac:dyDescent="0.25">
      <c r="C19" s="3" t="s">
        <v>68</v>
      </c>
      <c r="D19" s="63">
        <v>1000</v>
      </c>
      <c r="E19" s="48" t="s">
        <v>1</v>
      </c>
      <c r="F19" s="1">
        <v>0.117621</v>
      </c>
      <c r="G19" s="1">
        <v>0.115</v>
      </c>
      <c r="H19" s="1">
        <v>0.116719</v>
      </c>
      <c r="I19" s="1">
        <v>0.116135</v>
      </c>
      <c r="J19" s="1">
        <v>0.11572200000000001</v>
      </c>
      <c r="K19" s="1">
        <v>0.81576400000000004</v>
      </c>
      <c r="L19" s="1">
        <v>0.97777800000000004</v>
      </c>
      <c r="M19" s="1">
        <v>0.88500000000000001</v>
      </c>
      <c r="N19" s="1"/>
      <c r="Q19" s="5" t="s">
        <v>58</v>
      </c>
      <c r="R19" s="5" t="s">
        <v>103</v>
      </c>
    </row>
    <row r="20" spans="1:24" x14ac:dyDescent="0.25">
      <c r="C20" s="3" t="s">
        <v>80</v>
      </c>
      <c r="D20" s="64">
        <v>0.05</v>
      </c>
      <c r="E20" s="48" t="s">
        <v>2</v>
      </c>
      <c r="F20" s="1">
        <v>0.47948800000000003</v>
      </c>
      <c r="G20" s="1">
        <v>0.47499999999999998</v>
      </c>
      <c r="H20" s="1">
        <v>0.47623300000000002</v>
      </c>
      <c r="I20" s="1">
        <v>0.47448400000000002</v>
      </c>
      <c r="J20" s="1">
        <v>0.47356399999999998</v>
      </c>
      <c r="K20" s="1">
        <v>0.43054599999999998</v>
      </c>
      <c r="L20" s="1">
        <v>0.65420900000000004</v>
      </c>
      <c r="M20" s="1">
        <v>0.52500000000000002</v>
      </c>
      <c r="N20" s="1"/>
      <c r="Q20" s="5" t="s">
        <v>60</v>
      </c>
      <c r="R20" s="5">
        <v>40</v>
      </c>
      <c r="S20"/>
    </row>
    <row r="21" spans="1:24" x14ac:dyDescent="0.25">
      <c r="C21" s="3" t="s">
        <v>53</v>
      </c>
      <c r="D21" s="63">
        <v>1200</v>
      </c>
      <c r="E21" s="44" t="s">
        <v>3</v>
      </c>
      <c r="F21" s="13">
        <v>0.71129900000000001</v>
      </c>
      <c r="G21" s="13">
        <v>0.69</v>
      </c>
      <c r="H21" s="13">
        <v>0.69091100000000005</v>
      </c>
      <c r="I21" s="13">
        <v>0.68146600000000002</v>
      </c>
      <c r="J21" s="13">
        <v>0.67737899999999995</v>
      </c>
      <c r="K21" s="13">
        <v>0.13151499999999999</v>
      </c>
      <c r="L21" s="1">
        <v>0.51027800000000001</v>
      </c>
      <c r="M21" s="13">
        <v>0.31</v>
      </c>
      <c r="N21" s="1"/>
      <c r="Q21" s="5" t="s">
        <v>102</v>
      </c>
      <c r="R21" s="5">
        <v>5</v>
      </c>
      <c r="S21"/>
    </row>
    <row r="22" spans="1:24" x14ac:dyDescent="0.25">
      <c r="J22" s="10"/>
      <c r="L22" s="10"/>
      <c r="M22" s="10"/>
      <c r="N22" s="1"/>
      <c r="R22"/>
      <c r="S22"/>
    </row>
    <row r="23" spans="1:24" ht="30" x14ac:dyDescent="0.25">
      <c r="A23" s="65" t="s">
        <v>86</v>
      </c>
      <c r="B23" s="15" t="s">
        <v>5</v>
      </c>
      <c r="C23" s="16" t="s">
        <v>13</v>
      </c>
      <c r="D23" s="16" t="s">
        <v>11</v>
      </c>
      <c r="E23" s="60" t="s">
        <v>4</v>
      </c>
      <c r="F23" s="18" t="s">
        <v>14</v>
      </c>
      <c r="G23" s="18" t="s">
        <v>15</v>
      </c>
      <c r="H23" s="18" t="s">
        <v>76</v>
      </c>
      <c r="I23" s="18" t="s">
        <v>77</v>
      </c>
      <c r="J23" s="18" t="s">
        <v>78</v>
      </c>
      <c r="K23" s="18" t="s">
        <v>16</v>
      </c>
      <c r="L23" s="18" t="s">
        <v>17</v>
      </c>
      <c r="M23" s="18" t="s">
        <v>18</v>
      </c>
      <c r="N23" s="17" t="s">
        <v>7</v>
      </c>
      <c r="R23"/>
      <c r="S23"/>
    </row>
    <row r="24" spans="1:24" x14ac:dyDescent="0.25">
      <c r="B24" s="23" t="s">
        <v>87</v>
      </c>
      <c r="C24" s="24"/>
      <c r="D24" s="24"/>
      <c r="E24" s="61"/>
      <c r="F24" s="26"/>
      <c r="G24" s="26"/>
      <c r="H24" s="26"/>
      <c r="I24" s="26"/>
      <c r="J24" s="26"/>
      <c r="K24" s="26"/>
      <c r="L24" s="26"/>
      <c r="M24" s="26"/>
      <c r="N24" s="26"/>
      <c r="R24"/>
      <c r="S24"/>
    </row>
    <row r="25" spans="1:24" x14ac:dyDescent="0.25">
      <c r="B25" s="5" t="s">
        <v>6</v>
      </c>
      <c r="C25" s="3" t="s">
        <v>79</v>
      </c>
      <c r="D25" s="59">
        <v>0.1</v>
      </c>
      <c r="E25" s="48" t="s">
        <v>0</v>
      </c>
      <c r="F25" s="1">
        <v>0.54172299999999995</v>
      </c>
      <c r="G25" s="1">
        <v>0.54</v>
      </c>
      <c r="H25" s="1">
        <v>0.539246</v>
      </c>
      <c r="I25" s="1">
        <v>0.53808900000000004</v>
      </c>
      <c r="J25" s="1">
        <v>0.537632</v>
      </c>
      <c r="K25" s="1">
        <v>0.54846499999999998</v>
      </c>
      <c r="L25" s="1">
        <v>0.40976200000000002</v>
      </c>
      <c r="M25" s="1">
        <v>0.46</v>
      </c>
      <c r="R25"/>
      <c r="S25"/>
    </row>
    <row r="26" spans="1:24" x14ac:dyDescent="0.25">
      <c r="B26" s="3"/>
      <c r="C26" s="3" t="s">
        <v>68</v>
      </c>
      <c r="D26" s="63">
        <v>0</v>
      </c>
      <c r="E26" s="48" t="s">
        <v>1</v>
      </c>
      <c r="F26" s="1">
        <v>0.179928</v>
      </c>
      <c r="G26" s="1">
        <v>0.41</v>
      </c>
      <c r="H26" s="1">
        <v>0.202126</v>
      </c>
      <c r="I26" s="1">
        <v>0.22437699999999999</v>
      </c>
      <c r="J26" s="1">
        <v>0.248447</v>
      </c>
      <c r="K26" s="10">
        <v>2.3529000000000001E-2</v>
      </c>
      <c r="L26" s="1">
        <v>1</v>
      </c>
      <c r="M26" s="1">
        <v>0.59</v>
      </c>
      <c r="R26"/>
      <c r="S26"/>
    </row>
    <row r="27" spans="1:24" x14ac:dyDescent="0.25">
      <c r="C27" s="3" t="s">
        <v>80</v>
      </c>
      <c r="D27" s="64">
        <v>0</v>
      </c>
      <c r="E27" s="48" t="s">
        <v>2</v>
      </c>
      <c r="F27" s="1">
        <v>0.50059100000000001</v>
      </c>
      <c r="G27" s="1">
        <v>0.46500000000000002</v>
      </c>
      <c r="H27" s="1">
        <v>0.48336200000000001</v>
      </c>
      <c r="I27" s="1">
        <v>0.47368900000000003</v>
      </c>
      <c r="J27" s="1">
        <v>0.46781099999999998</v>
      </c>
      <c r="K27" s="1">
        <v>0.451123</v>
      </c>
      <c r="L27" s="1">
        <v>0.61703300000000005</v>
      </c>
      <c r="M27" s="1">
        <v>0.53500000000000003</v>
      </c>
      <c r="R27"/>
      <c r="S27"/>
    </row>
    <row r="28" spans="1:24" x14ac:dyDescent="0.25">
      <c r="C28" s="3" t="s">
        <v>53</v>
      </c>
      <c r="D28" s="63">
        <v>1200</v>
      </c>
      <c r="E28" s="44" t="s">
        <v>3</v>
      </c>
      <c r="F28" s="13">
        <v>0.874641</v>
      </c>
      <c r="G28" s="13">
        <v>0.83</v>
      </c>
      <c r="H28" s="13">
        <v>0.84126199999999995</v>
      </c>
      <c r="I28" s="13">
        <v>0.82590300000000005</v>
      </c>
      <c r="J28" s="13">
        <v>0.81872699999999998</v>
      </c>
      <c r="K28" s="1">
        <v>0.38161800000000001</v>
      </c>
      <c r="L28" s="13">
        <v>0</v>
      </c>
      <c r="M28" s="13">
        <v>0.17</v>
      </c>
      <c r="R28"/>
      <c r="S28"/>
    </row>
    <row r="29" spans="1:24" x14ac:dyDescent="0.25">
      <c r="R29"/>
      <c r="S29"/>
    </row>
    <row r="30" spans="1:24" x14ac:dyDescent="0.25">
      <c r="B30" s="23" t="s">
        <v>88</v>
      </c>
      <c r="C30" s="24"/>
      <c r="D30" s="24"/>
      <c r="E30" s="61"/>
      <c r="F30" s="26"/>
      <c r="G30" s="26"/>
      <c r="H30" s="26"/>
      <c r="I30" s="26"/>
      <c r="J30" s="26"/>
      <c r="K30" s="26"/>
      <c r="L30" s="26"/>
      <c r="M30" s="26"/>
      <c r="N30" s="26"/>
      <c r="P30" s="1"/>
      <c r="Q30" s="1"/>
      <c r="R30" s="57"/>
      <c r="S30" s="57"/>
      <c r="T30" s="1"/>
      <c r="U30" s="1"/>
      <c r="V30" s="1"/>
      <c r="W30" s="1"/>
      <c r="X30" s="1"/>
    </row>
    <row r="31" spans="1:24" x14ac:dyDescent="0.25">
      <c r="B31" s="5" t="s">
        <v>6</v>
      </c>
      <c r="C31" s="3" t="s">
        <v>79</v>
      </c>
      <c r="D31" s="59">
        <v>0.1</v>
      </c>
      <c r="E31" s="48" t="s">
        <v>0</v>
      </c>
      <c r="F31" s="1">
        <v>0.35293600000000003</v>
      </c>
      <c r="G31" s="1">
        <v>0.41499999999999998</v>
      </c>
      <c r="H31" s="1">
        <v>0.32617600000000002</v>
      </c>
      <c r="I31" s="1">
        <v>0.32554300000000003</v>
      </c>
      <c r="J31" s="1">
        <v>0.33318399999999998</v>
      </c>
      <c r="K31" s="10">
        <v>0.21380199999999999</v>
      </c>
      <c r="L31" s="1">
        <v>0.92100499999999996</v>
      </c>
      <c r="M31" s="1">
        <v>0.58499999999999996</v>
      </c>
      <c r="N31" s="1"/>
      <c r="P31" s="1"/>
      <c r="Q31" s="1"/>
      <c r="R31" s="57"/>
      <c r="S31" s="57"/>
      <c r="T31" s="1"/>
      <c r="U31" s="1"/>
      <c r="V31" s="1"/>
      <c r="W31" s="1"/>
      <c r="X31" s="1"/>
    </row>
    <row r="32" spans="1:24" x14ac:dyDescent="0.25">
      <c r="C32" s="3" t="s">
        <v>68</v>
      </c>
      <c r="D32" s="63">
        <v>1000</v>
      </c>
      <c r="E32" s="48" t="s">
        <v>1</v>
      </c>
      <c r="F32" s="1">
        <v>0.58022600000000002</v>
      </c>
      <c r="G32" s="1">
        <v>0.59</v>
      </c>
      <c r="H32" s="1">
        <v>0.46299600000000002</v>
      </c>
      <c r="I32" s="1">
        <v>0.46197500000000002</v>
      </c>
      <c r="J32" s="1">
        <v>0.47584399999999999</v>
      </c>
      <c r="K32" s="1">
        <v>0.94242099999999995</v>
      </c>
      <c r="L32" s="1">
        <v>3.5025000000000001E-2</v>
      </c>
      <c r="M32" s="1">
        <v>0.41</v>
      </c>
      <c r="N32" s="1"/>
      <c r="P32" s="1"/>
      <c r="Q32" s="1"/>
      <c r="R32" s="57"/>
      <c r="S32" s="57"/>
      <c r="T32" s="1"/>
      <c r="U32" s="1"/>
      <c r="V32" s="1"/>
      <c r="W32" s="1"/>
      <c r="X32" s="1"/>
    </row>
    <row r="33" spans="1:14" x14ac:dyDescent="0.25">
      <c r="C33" s="3" t="s">
        <v>80</v>
      </c>
      <c r="D33" s="64">
        <v>0.05</v>
      </c>
      <c r="E33" s="48" t="s">
        <v>2</v>
      </c>
      <c r="F33" s="1">
        <v>0.57935800000000004</v>
      </c>
      <c r="G33" s="1">
        <v>0.51500000000000001</v>
      </c>
      <c r="H33" s="1">
        <v>0.54454499999999995</v>
      </c>
      <c r="I33" s="1">
        <v>0.52656999999999998</v>
      </c>
      <c r="J33" s="1">
        <v>0.51624700000000001</v>
      </c>
      <c r="K33" s="1">
        <v>0.352601</v>
      </c>
      <c r="L33" s="1">
        <v>0.56254999999999999</v>
      </c>
      <c r="M33" s="1">
        <v>0.48499999999999999</v>
      </c>
      <c r="N33" s="1"/>
    </row>
    <row r="34" spans="1:14" x14ac:dyDescent="0.25">
      <c r="C34" s="3" t="s">
        <v>53</v>
      </c>
      <c r="D34" s="63">
        <v>1200</v>
      </c>
      <c r="E34" s="44" t="s">
        <v>3</v>
      </c>
      <c r="F34" s="13">
        <v>0.83572400000000002</v>
      </c>
      <c r="G34" s="13">
        <v>0.755</v>
      </c>
      <c r="H34" s="13">
        <v>0.77830999999999995</v>
      </c>
      <c r="I34" s="13">
        <v>0.75249200000000005</v>
      </c>
      <c r="J34" s="13">
        <v>0.74014000000000002</v>
      </c>
      <c r="K34" s="1">
        <v>0.49270399999999998</v>
      </c>
      <c r="L34" s="13">
        <v>1.1764999999999999E-2</v>
      </c>
      <c r="M34" s="13">
        <v>0.245</v>
      </c>
      <c r="N34" s="1"/>
    </row>
    <row r="35" spans="1:14" x14ac:dyDescent="0.25">
      <c r="E35" s="44"/>
      <c r="J35" s="10"/>
      <c r="L35" s="10"/>
      <c r="M35" s="10"/>
      <c r="N35" s="1"/>
    </row>
    <row r="36" spans="1:14" x14ac:dyDescent="0.25">
      <c r="B36" s="23" t="s">
        <v>89</v>
      </c>
      <c r="C36" s="24"/>
      <c r="D36" s="24"/>
      <c r="E36" s="61"/>
      <c r="F36" s="26"/>
      <c r="G36" s="26"/>
      <c r="H36" s="26"/>
      <c r="I36" s="26"/>
      <c r="J36" s="26"/>
      <c r="K36" s="26"/>
      <c r="L36" s="26"/>
      <c r="M36" s="26"/>
      <c r="N36" s="26"/>
    </row>
    <row r="37" spans="1:14" x14ac:dyDescent="0.25">
      <c r="B37" s="5" t="s">
        <v>6</v>
      </c>
      <c r="C37" s="3" t="s">
        <v>79</v>
      </c>
      <c r="D37" s="59">
        <v>0.1</v>
      </c>
      <c r="E37" s="48" t="s">
        <v>0</v>
      </c>
      <c r="N37" s="1"/>
    </row>
    <row r="38" spans="1:14" x14ac:dyDescent="0.25">
      <c r="C38" s="3" t="s">
        <v>68</v>
      </c>
      <c r="D38" s="63">
        <v>0</v>
      </c>
      <c r="E38" s="48" t="s">
        <v>1</v>
      </c>
      <c r="N38" s="1"/>
    </row>
    <row r="39" spans="1:14" x14ac:dyDescent="0.25">
      <c r="C39" s="3" t="s">
        <v>80</v>
      </c>
      <c r="D39" s="64">
        <v>0</v>
      </c>
      <c r="E39" s="48" t="s">
        <v>2</v>
      </c>
      <c r="N39" s="1"/>
    </row>
    <row r="40" spans="1:14" x14ac:dyDescent="0.25">
      <c r="C40" s="3" t="s">
        <v>53</v>
      </c>
      <c r="D40" s="63">
        <v>1200</v>
      </c>
      <c r="E40" s="44" t="s">
        <v>3</v>
      </c>
      <c r="N40" s="1"/>
    </row>
    <row r="41" spans="1:14" x14ac:dyDescent="0.25">
      <c r="N41" s="1"/>
    </row>
    <row r="42" spans="1:14" ht="30" x14ac:dyDescent="0.25">
      <c r="A42" s="65" t="s">
        <v>90</v>
      </c>
      <c r="B42" s="15" t="s">
        <v>5</v>
      </c>
      <c r="C42" s="16" t="s">
        <v>13</v>
      </c>
      <c r="D42" s="16" t="s">
        <v>11</v>
      </c>
      <c r="E42" s="60" t="s">
        <v>4</v>
      </c>
      <c r="F42" s="18" t="s">
        <v>14</v>
      </c>
      <c r="G42" s="18" t="s">
        <v>15</v>
      </c>
      <c r="H42" s="18" t="s">
        <v>76</v>
      </c>
      <c r="I42" s="18" t="s">
        <v>77</v>
      </c>
      <c r="J42" s="18" t="s">
        <v>78</v>
      </c>
      <c r="K42" s="18" t="s">
        <v>16</v>
      </c>
      <c r="L42" s="18" t="s">
        <v>17</v>
      </c>
      <c r="M42" s="18" t="s">
        <v>18</v>
      </c>
      <c r="N42" s="17" t="s">
        <v>7</v>
      </c>
    </row>
    <row r="43" spans="1:14" x14ac:dyDescent="0.25">
      <c r="B43" s="23" t="s">
        <v>91</v>
      </c>
      <c r="C43" s="24"/>
      <c r="D43" s="24"/>
      <c r="E43" s="61"/>
      <c r="F43" s="26"/>
      <c r="G43" s="26"/>
      <c r="H43" s="26"/>
      <c r="I43" s="26"/>
      <c r="J43" s="26"/>
      <c r="K43" s="26"/>
      <c r="L43" s="26"/>
      <c r="M43" s="26"/>
      <c r="N43" s="26"/>
    </row>
    <row r="44" spans="1:14" x14ac:dyDescent="0.25">
      <c r="B44" s="5" t="s">
        <v>6</v>
      </c>
      <c r="C44" s="3" t="s">
        <v>79</v>
      </c>
      <c r="D44" s="59">
        <v>0.1</v>
      </c>
      <c r="E44" s="48" t="s">
        <v>0</v>
      </c>
      <c r="N44" s="1"/>
    </row>
    <row r="45" spans="1:14" x14ac:dyDescent="0.25">
      <c r="B45" s="3"/>
      <c r="C45" s="3" t="s">
        <v>68</v>
      </c>
      <c r="D45" s="63">
        <v>0</v>
      </c>
      <c r="E45" s="48" t="s">
        <v>1</v>
      </c>
      <c r="N45" s="1"/>
    </row>
    <row r="46" spans="1:14" x14ac:dyDescent="0.25">
      <c r="C46" s="3" t="s">
        <v>80</v>
      </c>
      <c r="D46" s="64">
        <v>0</v>
      </c>
      <c r="E46" s="48" t="s">
        <v>2</v>
      </c>
      <c r="N46" s="1"/>
    </row>
    <row r="47" spans="1:14" x14ac:dyDescent="0.25">
      <c r="C47" s="3" t="s">
        <v>53</v>
      </c>
      <c r="D47" s="63">
        <v>1200</v>
      </c>
      <c r="E47" s="44" t="s">
        <v>3</v>
      </c>
      <c r="N47" s="1"/>
    </row>
    <row r="49" spans="2:14" x14ac:dyDescent="0.25">
      <c r="B49" s="23" t="s">
        <v>92</v>
      </c>
      <c r="C49" s="24"/>
      <c r="D49" s="24"/>
      <c r="E49" s="61"/>
      <c r="F49" s="26"/>
      <c r="G49" s="26"/>
      <c r="H49" s="26"/>
      <c r="I49" s="26"/>
      <c r="J49" s="26"/>
      <c r="K49" s="26"/>
      <c r="L49" s="26"/>
      <c r="M49" s="26"/>
      <c r="N49" s="26"/>
    </row>
    <row r="50" spans="2:14" x14ac:dyDescent="0.25">
      <c r="B50" s="5" t="s">
        <v>6</v>
      </c>
      <c r="C50" s="3" t="s">
        <v>79</v>
      </c>
      <c r="D50" s="59">
        <v>0.1</v>
      </c>
      <c r="E50" s="48" t="s">
        <v>0</v>
      </c>
      <c r="N50" s="1"/>
    </row>
    <row r="51" spans="2:14" x14ac:dyDescent="0.25">
      <c r="C51" s="3" t="s">
        <v>68</v>
      </c>
      <c r="D51" s="63">
        <v>0</v>
      </c>
      <c r="E51" s="48" t="s">
        <v>1</v>
      </c>
      <c r="N51" s="1"/>
    </row>
    <row r="52" spans="2:14" x14ac:dyDescent="0.25">
      <c r="C52" s="3" t="s">
        <v>80</v>
      </c>
      <c r="D52" s="64">
        <v>0</v>
      </c>
      <c r="E52" s="48" t="s">
        <v>2</v>
      </c>
      <c r="N52" s="1"/>
    </row>
    <row r="53" spans="2:14" x14ac:dyDescent="0.25">
      <c r="C53" s="3" t="s">
        <v>53</v>
      </c>
      <c r="D53" s="63">
        <v>1200</v>
      </c>
      <c r="E53" s="44" t="s">
        <v>3</v>
      </c>
      <c r="N53" s="1"/>
    </row>
    <row r="54" spans="2:14" x14ac:dyDescent="0.25">
      <c r="E54" s="44"/>
      <c r="J54" s="10"/>
      <c r="L54" s="10"/>
      <c r="M54" s="10"/>
      <c r="N54" s="1"/>
    </row>
    <row r="55" spans="2:14" x14ac:dyDescent="0.25">
      <c r="B55" s="23" t="s">
        <v>93</v>
      </c>
      <c r="C55" s="24"/>
      <c r="D55" s="24"/>
      <c r="E55" s="61"/>
      <c r="F55" s="26"/>
      <c r="G55" s="26"/>
      <c r="H55" s="26"/>
      <c r="I55" s="26"/>
      <c r="J55" s="26"/>
      <c r="K55" s="26"/>
      <c r="L55" s="26"/>
      <c r="M55" s="26"/>
      <c r="N55" s="26"/>
    </row>
    <row r="56" spans="2:14" x14ac:dyDescent="0.25">
      <c r="B56" s="5" t="s">
        <v>6</v>
      </c>
      <c r="C56" s="3" t="s">
        <v>79</v>
      </c>
      <c r="D56" s="59">
        <v>0.1</v>
      </c>
      <c r="E56" s="48" t="s">
        <v>0</v>
      </c>
      <c r="N56" s="1"/>
    </row>
    <row r="57" spans="2:14" x14ac:dyDescent="0.25">
      <c r="C57" s="3" t="s">
        <v>68</v>
      </c>
      <c r="D57" s="63">
        <v>0</v>
      </c>
      <c r="E57" s="48" t="s">
        <v>1</v>
      </c>
      <c r="N57" s="1"/>
    </row>
    <row r="58" spans="2:14" x14ac:dyDescent="0.25">
      <c r="C58" s="3" t="s">
        <v>80</v>
      </c>
      <c r="D58" s="64">
        <v>0</v>
      </c>
      <c r="E58" s="48" t="s">
        <v>2</v>
      </c>
      <c r="N58" s="1"/>
    </row>
    <row r="59" spans="2:14" x14ac:dyDescent="0.25">
      <c r="C59" s="3" t="s">
        <v>53</v>
      </c>
      <c r="D59" s="63">
        <v>1200</v>
      </c>
      <c r="E59" s="44" t="s">
        <v>3</v>
      </c>
      <c r="N59" s="1"/>
    </row>
    <row r="60" spans="2:14" x14ac:dyDescent="0.25">
      <c r="C60" s="8"/>
      <c r="N60" s="1"/>
    </row>
    <row r="61" spans="2:14" x14ac:dyDescent="0.25">
      <c r="C61" s="8"/>
      <c r="N61" s="1"/>
    </row>
    <row r="62" spans="2:14" x14ac:dyDescent="0.25">
      <c r="C62" s="8"/>
      <c r="N62" s="1"/>
    </row>
    <row r="63" spans="2:14" x14ac:dyDescent="0.25">
      <c r="C63" s="8"/>
      <c r="N63" s="1"/>
    </row>
    <row r="64" spans="2:14" x14ac:dyDescent="0.25">
      <c r="C64" s="8"/>
      <c r="N64" s="1"/>
    </row>
    <row r="65" spans="3:14" x14ac:dyDescent="0.25">
      <c r="C65" s="8"/>
      <c r="N65" s="1"/>
    </row>
    <row r="66" spans="3:14" x14ac:dyDescent="0.25">
      <c r="C66" s="8"/>
      <c r="N66" s="1"/>
    </row>
    <row r="67" spans="3:14" x14ac:dyDescent="0.25">
      <c r="C67" s="8"/>
      <c r="N67" s="1"/>
    </row>
    <row r="68" spans="3:14" x14ac:dyDescent="0.25">
      <c r="C68" s="8"/>
      <c r="N68" s="1"/>
    </row>
    <row r="69" spans="3:14" x14ac:dyDescent="0.25">
      <c r="C69" s="8"/>
      <c r="N69" s="1"/>
    </row>
    <row r="70" spans="3:14" x14ac:dyDescent="0.25">
      <c r="C70" s="8"/>
      <c r="N70" s="1"/>
    </row>
    <row r="71" spans="3:14" x14ac:dyDescent="0.25">
      <c r="C71" s="8"/>
      <c r="N71" s="1"/>
    </row>
    <row r="72" spans="3:14" x14ac:dyDescent="0.25">
      <c r="C72" s="8"/>
      <c r="N72" s="1"/>
    </row>
    <row r="73" spans="3:14" x14ac:dyDescent="0.25">
      <c r="C73" s="8"/>
      <c r="N73" s="1"/>
    </row>
    <row r="74" spans="3:14" x14ac:dyDescent="0.25">
      <c r="C74" s="8"/>
      <c r="N74" s="1"/>
    </row>
    <row r="75" spans="3:14" x14ac:dyDescent="0.25">
      <c r="C75" s="8"/>
      <c r="N75" s="1"/>
    </row>
    <row r="76" spans="3:14" x14ac:dyDescent="0.25">
      <c r="C76" s="8"/>
      <c r="N76" s="1"/>
    </row>
    <row r="77" spans="3:14" x14ac:dyDescent="0.25">
      <c r="C77" s="8"/>
      <c r="N77" s="1"/>
    </row>
    <row r="78" spans="3:14" x14ac:dyDescent="0.25">
      <c r="C78" s="8"/>
      <c r="N78" s="1"/>
    </row>
    <row r="79" spans="3:14" x14ac:dyDescent="0.25">
      <c r="C79" s="8"/>
      <c r="N79" s="1"/>
    </row>
    <row r="80" spans="3:14" x14ac:dyDescent="0.25">
      <c r="C80" s="8"/>
      <c r="N80" s="1"/>
    </row>
    <row r="81" spans="3:14" x14ac:dyDescent="0.25">
      <c r="C81" s="8"/>
      <c r="N81" s="1"/>
    </row>
    <row r="82" spans="3:14" x14ac:dyDescent="0.25">
      <c r="C82" s="8"/>
      <c r="N82" s="1"/>
    </row>
    <row r="83" spans="3:14" x14ac:dyDescent="0.25">
      <c r="C83" s="8"/>
      <c r="N83" s="1"/>
    </row>
    <row r="84" spans="3:14" x14ac:dyDescent="0.25">
      <c r="C84" s="8"/>
      <c r="N84" s="1"/>
    </row>
    <row r="85" spans="3:14" x14ac:dyDescent="0.25">
      <c r="C85" s="8"/>
      <c r="N85" s="1"/>
    </row>
    <row r="86" spans="3:14" x14ac:dyDescent="0.25">
      <c r="C86" s="8"/>
      <c r="N86" s="1"/>
    </row>
    <row r="87" spans="3:14" x14ac:dyDescent="0.25">
      <c r="C87" s="8"/>
      <c r="N87" s="1"/>
    </row>
    <row r="88" spans="3:14" x14ac:dyDescent="0.25">
      <c r="C88" s="8"/>
      <c r="N88" s="1"/>
    </row>
    <row r="89" spans="3:14" x14ac:dyDescent="0.25">
      <c r="C89" s="8"/>
      <c r="N89" s="1"/>
    </row>
    <row r="90" spans="3:14" x14ac:dyDescent="0.25">
      <c r="C90" s="8"/>
      <c r="N90" s="1"/>
    </row>
    <row r="91" spans="3:14" x14ac:dyDescent="0.25">
      <c r="C91" s="8"/>
      <c r="N91" s="1"/>
    </row>
    <row r="92" spans="3:14" x14ac:dyDescent="0.25">
      <c r="C92" s="8"/>
      <c r="N92" s="1"/>
    </row>
    <row r="93" spans="3:14" x14ac:dyDescent="0.25">
      <c r="C93" s="8"/>
      <c r="N93" s="1"/>
    </row>
    <row r="94" spans="3:14" x14ac:dyDescent="0.25">
      <c r="C94" s="8"/>
      <c r="N94" s="1"/>
    </row>
    <row r="95" spans="3:14" x14ac:dyDescent="0.25">
      <c r="C95" s="8"/>
      <c r="N95" s="1"/>
    </row>
    <row r="96" spans="3:14" x14ac:dyDescent="0.25">
      <c r="C96" s="8"/>
      <c r="N96" s="1"/>
    </row>
    <row r="97" spans="2:14" x14ac:dyDescent="0.25">
      <c r="C97" s="8"/>
      <c r="N97" s="1"/>
    </row>
    <row r="98" spans="2:14" x14ac:dyDescent="0.25">
      <c r="C98" s="8"/>
      <c r="N98" s="1"/>
    </row>
    <row r="99" spans="2:14" x14ac:dyDescent="0.25">
      <c r="C99" s="8"/>
      <c r="N99" s="1"/>
    </row>
    <row r="100" spans="2:14" x14ac:dyDescent="0.25">
      <c r="C100" s="8"/>
      <c r="N100" s="1"/>
    </row>
    <row r="101" spans="2:14" x14ac:dyDescent="0.25">
      <c r="C101" s="8"/>
      <c r="N101" s="1"/>
    </row>
    <row r="102" spans="2:14" x14ac:dyDescent="0.25">
      <c r="C102" s="8"/>
      <c r="N102" s="1"/>
    </row>
    <row r="103" spans="2:14" x14ac:dyDescent="0.25">
      <c r="C103" s="8"/>
      <c r="N103" s="1"/>
    </row>
    <row r="104" spans="2:14" x14ac:dyDescent="0.25">
      <c r="N104" s="1"/>
    </row>
    <row r="105" spans="2:14" x14ac:dyDescent="0.25">
      <c r="N105" s="1"/>
    </row>
    <row r="106" spans="2:14" x14ac:dyDescent="0.25">
      <c r="E106" s="44"/>
      <c r="N106" s="1"/>
    </row>
    <row r="107" spans="2:14" x14ac:dyDescent="0.25">
      <c r="N107" s="1"/>
    </row>
    <row r="108" spans="2:14" x14ac:dyDescent="0.25">
      <c r="B108" s="31" t="s">
        <v>42</v>
      </c>
      <c r="C108" s="32"/>
      <c r="D108" s="32"/>
      <c r="E108" s="62"/>
      <c r="F108" s="33"/>
      <c r="G108" s="33"/>
      <c r="H108" s="33"/>
      <c r="I108" s="33"/>
      <c r="J108" s="33"/>
      <c r="K108" s="33"/>
      <c r="L108" s="34"/>
      <c r="M108" s="58"/>
    </row>
    <row r="109" spans="2:14" x14ac:dyDescent="0.25">
      <c r="B109"/>
      <c r="C109"/>
      <c r="D109"/>
      <c r="E109" s="5"/>
      <c r="F109"/>
      <c r="G109"/>
      <c r="H109"/>
      <c r="I109"/>
      <c r="J109"/>
      <c r="K109"/>
      <c r="L109"/>
      <c r="M109"/>
    </row>
    <row r="124" spans="17:19" x14ac:dyDescent="0.25">
      <c r="Q124" s="5"/>
      <c r="R124"/>
      <c r="S124"/>
    </row>
    <row r="125" spans="17:19" x14ac:dyDescent="0.25">
      <c r="R125"/>
      <c r="S12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1EBD-775C-4D5A-A5B9-71E17FF64C29}">
  <dimension ref="B2:P33"/>
  <sheetViews>
    <sheetView showGridLines="0" zoomScale="115" zoomScaleNormal="115" workbookViewId="0">
      <pane ySplit="2" topLeftCell="A3" activePane="bottomLeft" state="frozen"/>
      <selection pane="bottomLeft" activeCell="J2" sqref="J2"/>
    </sheetView>
  </sheetViews>
  <sheetFormatPr defaultRowHeight="15" x14ac:dyDescent="0.25"/>
  <cols>
    <col min="2" max="2" width="5.5703125" style="5" customWidth="1"/>
    <col min="3" max="4" width="10.140625" style="3" customWidth="1"/>
    <col min="5" max="5" width="12.140625" style="5" bestFit="1" customWidth="1"/>
    <col min="6" max="9" width="12.42578125" style="1" customWidth="1"/>
    <col min="10" max="10" width="16.42578125" customWidth="1"/>
    <col min="11" max="11" width="11" customWidth="1"/>
    <col min="12" max="12" width="18.42578125" customWidth="1"/>
    <col min="13" max="13" width="4.5703125" style="5" bestFit="1" customWidth="1"/>
    <col min="14" max="14" width="9" customWidth="1"/>
    <col min="15" max="15" width="4.28515625" bestFit="1" customWidth="1"/>
    <col min="16" max="16" width="9" customWidth="1"/>
    <col min="17" max="17" width="4.28515625" bestFit="1" customWidth="1"/>
    <col min="18" max="18" width="8.28515625" bestFit="1" customWidth="1"/>
  </cols>
  <sheetData>
    <row r="2" spans="2:16" ht="26.25" x14ac:dyDescent="0.4">
      <c r="B2" s="35" t="s">
        <v>27</v>
      </c>
      <c r="J2" s="30">
        <v>45059</v>
      </c>
    </row>
    <row r="3" spans="2:16" ht="18" customHeight="1" x14ac:dyDescent="0.25"/>
    <row r="4" spans="2:16" ht="18" customHeight="1" x14ac:dyDescent="0.3">
      <c r="B4" s="36" t="s">
        <v>43</v>
      </c>
    </row>
    <row r="5" spans="2:16" ht="18" customHeight="1" x14ac:dyDescent="0.25">
      <c r="B5" s="6"/>
    </row>
    <row r="6" spans="2:16" ht="18" customHeight="1" x14ac:dyDescent="0.25">
      <c r="B6" s="37">
        <v>1</v>
      </c>
      <c r="C6" s="5" t="s">
        <v>35</v>
      </c>
      <c r="J6" s="46" t="s">
        <v>63</v>
      </c>
      <c r="K6" s="39"/>
      <c r="L6" s="39"/>
      <c r="M6" s="40"/>
      <c r="N6" s="39"/>
      <c r="O6" s="40"/>
      <c r="P6" s="39"/>
    </row>
    <row r="7" spans="2:16" ht="18" customHeight="1" x14ac:dyDescent="0.25">
      <c r="B7" s="37">
        <v>2</v>
      </c>
      <c r="C7" s="5" t="s">
        <v>36</v>
      </c>
      <c r="J7" s="5" t="s">
        <v>64</v>
      </c>
      <c r="L7" s="5"/>
      <c r="M7"/>
    </row>
    <row r="8" spans="2:16" ht="18" customHeight="1" x14ac:dyDescent="0.25">
      <c r="B8" s="37"/>
      <c r="C8" s="5"/>
      <c r="J8" s="5" t="s">
        <v>70</v>
      </c>
      <c r="L8" s="5"/>
      <c r="M8"/>
    </row>
    <row r="9" spans="2:16" ht="18" customHeight="1" x14ac:dyDescent="0.25">
      <c r="B9" s="37">
        <v>3</v>
      </c>
      <c r="C9" s="5" t="s">
        <v>37</v>
      </c>
      <c r="J9" s="5" t="s">
        <v>65</v>
      </c>
      <c r="L9" s="5"/>
      <c r="M9"/>
    </row>
    <row r="10" spans="2:16" ht="18" customHeight="1" x14ac:dyDescent="0.25">
      <c r="B10" s="37">
        <v>4</v>
      </c>
      <c r="C10" s="5" t="s">
        <v>38</v>
      </c>
      <c r="J10" s="49" t="s">
        <v>66</v>
      </c>
      <c r="L10" s="5"/>
      <c r="M10"/>
    </row>
    <row r="11" spans="2:16" ht="18" customHeight="1" x14ac:dyDescent="0.25">
      <c r="B11" s="37"/>
      <c r="C11" s="5"/>
      <c r="J11" s="47" t="s">
        <v>71</v>
      </c>
      <c r="L11" s="5"/>
      <c r="M11"/>
    </row>
    <row r="12" spans="2:16" ht="18" customHeight="1" x14ac:dyDescent="0.25">
      <c r="B12" s="37"/>
      <c r="C12" s="5"/>
      <c r="J12" s="47"/>
      <c r="L12" s="5"/>
      <c r="M12"/>
    </row>
    <row r="13" spans="2:16" ht="18" customHeight="1" x14ac:dyDescent="0.25">
      <c r="B13" s="37">
        <v>5</v>
      </c>
      <c r="C13" s="5" t="s">
        <v>41</v>
      </c>
      <c r="J13" s="46" t="s">
        <v>44</v>
      </c>
      <c r="K13" s="39"/>
      <c r="L13" s="39"/>
      <c r="M13" s="40"/>
      <c r="N13" s="39"/>
      <c r="O13" s="40"/>
      <c r="P13" s="39"/>
    </row>
    <row r="14" spans="2:16" ht="18" customHeight="1" x14ac:dyDescent="0.35">
      <c r="B14" s="37">
        <v>6</v>
      </c>
      <c r="C14" s="5" t="s">
        <v>28</v>
      </c>
      <c r="J14" s="48" t="s">
        <v>45</v>
      </c>
      <c r="K14" t="s">
        <v>46</v>
      </c>
      <c r="L14" s="41" t="s">
        <v>47</v>
      </c>
      <c r="M14" s="50" t="s">
        <v>72</v>
      </c>
      <c r="N14" s="42">
        <v>-2.4941</v>
      </c>
      <c r="O14" s="50" t="s">
        <v>74</v>
      </c>
      <c r="P14" s="42">
        <v>0.3342</v>
      </c>
    </row>
    <row r="15" spans="2:16" ht="18" customHeight="1" x14ac:dyDescent="0.35">
      <c r="B15" s="37">
        <v>7</v>
      </c>
      <c r="C15" s="5" t="s">
        <v>29</v>
      </c>
      <c r="J15" s="48" t="s">
        <v>48</v>
      </c>
      <c r="M15" s="50" t="s">
        <v>73</v>
      </c>
      <c r="N15" s="42">
        <v>3.1469999999999998E-2</v>
      </c>
      <c r="O15" s="50" t="s">
        <v>49</v>
      </c>
      <c r="P15" s="42">
        <v>8.2570000000000005E-2</v>
      </c>
    </row>
    <row r="16" spans="2:16" ht="18" customHeight="1" x14ac:dyDescent="0.25">
      <c r="B16" s="37">
        <v>8</v>
      </c>
      <c r="C16" s="5" t="s">
        <v>30</v>
      </c>
      <c r="J16" s="48" t="s">
        <v>50</v>
      </c>
      <c r="M16" s="43"/>
      <c r="O16" s="43"/>
    </row>
    <row r="17" spans="2:16" ht="18" customHeight="1" x14ac:dyDescent="0.25">
      <c r="B17" s="37">
        <v>9</v>
      </c>
      <c r="C17" s="5" t="s">
        <v>31</v>
      </c>
      <c r="J17" s="5"/>
      <c r="L17" s="5"/>
      <c r="M17"/>
    </row>
    <row r="18" spans="2:16" ht="18" customHeight="1" x14ac:dyDescent="0.25">
      <c r="B18" s="37">
        <v>10</v>
      </c>
      <c r="C18" s="5" t="s">
        <v>32</v>
      </c>
      <c r="J18" s="46" t="s">
        <v>61</v>
      </c>
      <c r="K18" s="39"/>
      <c r="L18" s="39"/>
      <c r="M18" s="40"/>
      <c r="N18" s="39"/>
      <c r="O18" s="40"/>
      <c r="P18" s="39"/>
    </row>
    <row r="19" spans="2:16" ht="18" customHeight="1" x14ac:dyDescent="0.25">
      <c r="B19" s="37">
        <v>11</v>
      </c>
      <c r="C19" s="5" t="s">
        <v>33</v>
      </c>
      <c r="J19" s="5" t="s">
        <v>67</v>
      </c>
      <c r="L19" s="5"/>
      <c r="M19"/>
    </row>
    <row r="20" spans="2:16" ht="18" customHeight="1" x14ac:dyDescent="0.25">
      <c r="B20" s="37">
        <v>12</v>
      </c>
      <c r="C20" s="5" t="s">
        <v>34</v>
      </c>
      <c r="J20" s="5"/>
      <c r="L20" s="5"/>
      <c r="M20"/>
    </row>
    <row r="21" spans="2:16" ht="18" customHeight="1" x14ac:dyDescent="0.25">
      <c r="J21" s="5"/>
      <c r="L21" s="5"/>
      <c r="M21"/>
    </row>
    <row r="22" spans="2:16" x14ac:dyDescent="0.25">
      <c r="J22" s="5"/>
      <c r="L22" s="5"/>
      <c r="M22"/>
    </row>
    <row r="23" spans="2:16" ht="18.75" x14ac:dyDescent="0.25">
      <c r="J23" s="38" t="s">
        <v>62</v>
      </c>
      <c r="K23" s="39"/>
      <c r="L23" s="39"/>
      <c r="M23" s="40"/>
      <c r="N23" s="39"/>
      <c r="O23" s="40"/>
      <c r="P23" s="39"/>
    </row>
    <row r="24" spans="2:16" x14ac:dyDescent="0.25">
      <c r="J24" s="44" t="s">
        <v>51</v>
      </c>
      <c r="K24" s="5">
        <v>3</v>
      </c>
      <c r="L24" t="s">
        <v>52</v>
      </c>
      <c r="M24" s="43"/>
      <c r="O24" s="43"/>
    </row>
    <row r="25" spans="2:16" x14ac:dyDescent="0.25">
      <c r="J25" t="s">
        <v>68</v>
      </c>
      <c r="M25" s="43"/>
      <c r="O25" s="43"/>
    </row>
    <row r="26" spans="2:16" x14ac:dyDescent="0.25">
      <c r="J26" t="s">
        <v>69</v>
      </c>
      <c r="M26" s="43"/>
      <c r="O26" s="43"/>
    </row>
    <row r="27" spans="2:16" x14ac:dyDescent="0.25">
      <c r="J27" s="44" t="s">
        <v>53</v>
      </c>
      <c r="K27" s="5">
        <v>600</v>
      </c>
      <c r="M27" s="43"/>
      <c r="O27" s="43"/>
    </row>
    <row r="28" spans="2:16" x14ac:dyDescent="0.25">
      <c r="J28" s="44" t="s">
        <v>54</v>
      </c>
      <c r="K28" s="5">
        <f>0.99</f>
        <v>0.99</v>
      </c>
      <c r="M28" s="43"/>
      <c r="O28" s="43"/>
    </row>
    <row r="29" spans="2:16" x14ac:dyDescent="0.25">
      <c r="J29" s="44" t="s">
        <v>55</v>
      </c>
      <c r="K29" s="5">
        <f>0.01</f>
        <v>0.01</v>
      </c>
      <c r="M29" s="43"/>
      <c r="O29" s="43"/>
    </row>
    <row r="30" spans="2:16" x14ac:dyDescent="0.25">
      <c r="J30" s="44" t="s">
        <v>56</v>
      </c>
      <c r="K30" s="5" t="s">
        <v>57</v>
      </c>
      <c r="M30" s="43"/>
      <c r="O30" s="43"/>
    </row>
    <row r="31" spans="2:16" x14ac:dyDescent="0.25">
      <c r="J31" s="44" t="s">
        <v>58</v>
      </c>
      <c r="K31" s="45" t="s">
        <v>59</v>
      </c>
      <c r="M31" s="43"/>
      <c r="O31" s="43"/>
    </row>
    <row r="32" spans="2:16" x14ac:dyDescent="0.25">
      <c r="J32" s="44" t="s">
        <v>60</v>
      </c>
      <c r="K32" s="5">
        <v>40</v>
      </c>
      <c r="M32" s="43"/>
      <c r="O32" s="43"/>
    </row>
    <row r="33" spans="12:13" x14ac:dyDescent="0.25">
      <c r="L33" s="5"/>
      <c r="M33"/>
    </row>
  </sheetData>
  <hyperlinks>
    <hyperlink ref="L14" r:id="rId1" xr:uid="{DAC7D02C-5E6F-4D4E-9B16-5507502CD04E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 Env. Expts.</vt:lpstr>
      <vt:lpstr>PHM Experiments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2023-05-10T12:58:59Z</dcterms:created>
  <dcterms:modified xsi:type="dcterms:W3CDTF">2023-05-13T15:13:39Z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2023-05-10T12:59:09Z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712fd87b-c4c1-4fb0-b19d-1855998286e8</vt:lpwstr>
  </property>
  <property fmtid="{D5CDD505-2E9C-101B-9397-08002B2CF9AE}" pid="8" name="MSIP_Label_6ff5c69e-9d09-4250-825e-b99a9d4db320_ContentBits">
    <vt:lpwstr>0</vt:lpwstr>
  </property>
</Properties>
</file>