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showInkAnnotation="0" autoCompressPictures="0"/>
  <mc:AlternateContent xmlns:mc="http://schemas.openxmlformats.org/markup-compatibility/2006">
    <mc:Choice Requires="x15">
      <x15ac:absPath xmlns:x15ac="http://schemas.microsoft.com/office/spreadsheetml/2010/11/ac" url="C:\Users\rajesh\Music\"/>
    </mc:Choice>
  </mc:AlternateContent>
  <xr:revisionPtr revIDLastSave="0" documentId="8_{0F998357-9486-42AF-9113-FE817F2890C8}" xr6:coauthVersionLast="47" xr6:coauthVersionMax="47" xr10:uidLastSave="{00000000-0000-0000-0000-000000000000}"/>
  <bookViews>
    <workbookView xWindow="-110" yWindow="-110" windowWidth="19420" windowHeight="10420" tabRatio="500" firstSheet="3" activeTab="7" xr2:uid="{00000000-000D-0000-FFFF-FFFF00000000}"/>
  </bookViews>
  <sheets>
    <sheet name="BLANK ITIL Process Map" sheetId="7" state="hidden" r:id="rId1"/>
    <sheet name="RBQM Sprint Plan" sheetId="9" state="hidden" r:id="rId2"/>
    <sheet name="Sheet1" sheetId="10" state="hidden" r:id="rId3"/>
    <sheet name="RBQM Sprint Plan (2)" sheetId="11" r:id="rId4"/>
    <sheet name="RBQM Sprint Plan (3)" sheetId="12" state="hidden" r:id="rId5"/>
    <sheet name="-Disclaimer-" sheetId="5" state="hidden" r:id="rId6"/>
    <sheet name="BLANK ITIL Process Map (2)" sheetId="8" state="hidden" r:id="rId7"/>
    <sheet name="RBQM Sprint Plan (4)" sheetId="13" r:id="rId8"/>
  </sheets>
  <definedNames>
    <definedName name="_xlnm.Print_Area" localSheetId="0">'BLANK ITIL Process Map'!$B$1:$K$43</definedName>
    <definedName name="_xlnm.Print_Area" localSheetId="6">'BLANK ITIL Process Map (2)'!$B$1:$K$43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92" i="13" l="1"/>
  <c r="E49" i="13"/>
  <c r="E18" i="13"/>
  <c r="H132" i="13"/>
  <c r="H131" i="13"/>
  <c r="H135" i="13"/>
  <c r="H134" i="13"/>
  <c r="H133" i="13"/>
  <c r="H130" i="13"/>
  <c r="H129" i="13"/>
  <c r="H128" i="13"/>
  <c r="H126" i="13"/>
  <c r="H125" i="13"/>
  <c r="H124" i="13"/>
  <c r="H122" i="13"/>
  <c r="H121" i="13"/>
  <c r="H120" i="13"/>
  <c r="H118" i="13"/>
  <c r="H117" i="13"/>
  <c r="H116" i="13"/>
  <c r="H115" i="13"/>
  <c r="H114" i="13"/>
  <c r="H113" i="13"/>
  <c r="H112" i="13"/>
  <c r="H111" i="13"/>
  <c r="H109" i="13"/>
  <c r="H108" i="13"/>
  <c r="H107" i="13"/>
  <c r="H106" i="13"/>
  <c r="H99" i="13"/>
  <c r="H104" i="13"/>
  <c r="H103" i="13"/>
  <c r="H102" i="13"/>
  <c r="H127" i="13"/>
  <c r="H123" i="13"/>
  <c r="H119" i="13"/>
  <c r="H110" i="13"/>
  <c r="H105" i="13"/>
  <c r="H101" i="13"/>
  <c r="H100" i="13"/>
  <c r="H98" i="13"/>
  <c r="H97" i="13"/>
  <c r="H96" i="13"/>
  <c r="H95" i="13"/>
  <c r="H94" i="13"/>
  <c r="H93" i="13"/>
  <c r="A93" i="13"/>
  <c r="K93" i="13"/>
  <c r="H76" i="13"/>
  <c r="H75" i="13"/>
  <c r="H74" i="13"/>
  <c r="H72" i="13"/>
  <c r="H71" i="13"/>
  <c r="H70" i="13"/>
  <c r="H68" i="13"/>
  <c r="H67" i="13"/>
  <c r="H66" i="13"/>
  <c r="H64" i="13"/>
  <c r="H63" i="13"/>
  <c r="H62" i="13"/>
  <c r="H60" i="13"/>
  <c r="H59" i="13"/>
  <c r="H58" i="13"/>
  <c r="H56" i="13"/>
  <c r="H55" i="13"/>
  <c r="H54" i="13"/>
  <c r="H91" i="13"/>
  <c r="H90" i="13"/>
  <c r="H89" i="13"/>
  <c r="H88" i="13"/>
  <c r="H87" i="13"/>
  <c r="H86" i="13"/>
  <c r="H85" i="13"/>
  <c r="H84" i="13"/>
  <c r="H83" i="13"/>
  <c r="H82" i="13"/>
  <c r="H81" i="13"/>
  <c r="H80" i="13"/>
  <c r="H79" i="13"/>
  <c r="H78" i="13"/>
  <c r="H77" i="13"/>
  <c r="H73" i="13"/>
  <c r="H26" i="13"/>
  <c r="H27" i="13"/>
  <c r="H23" i="13"/>
  <c r="H22" i="13"/>
  <c r="H172" i="13"/>
  <c r="H69" i="13"/>
  <c r="H65" i="13"/>
  <c r="H61" i="13"/>
  <c r="H57" i="13"/>
  <c r="H53" i="13"/>
  <c r="H52" i="13"/>
  <c r="H51" i="13"/>
  <c r="H50" i="13"/>
  <c r="H48" i="13"/>
  <c r="H47" i="13"/>
  <c r="H39" i="13"/>
  <c r="H38" i="13"/>
  <c r="H36" i="13"/>
  <c r="H35" i="13"/>
  <c r="H25" i="13"/>
  <c r="H46" i="13"/>
  <c r="H45" i="13"/>
  <c r="H44" i="13"/>
  <c r="H43" i="13"/>
  <c r="H42" i="13"/>
  <c r="H41" i="13"/>
  <c r="H40" i="13"/>
  <c r="H37" i="13"/>
  <c r="H34" i="13"/>
  <c r="H33" i="13"/>
  <c r="H32" i="13"/>
  <c r="H31" i="13"/>
  <c r="H30" i="13"/>
  <c r="H29" i="13"/>
  <c r="H28" i="13"/>
  <c r="H24" i="13"/>
  <c r="H21" i="13"/>
  <c r="H20" i="13"/>
  <c r="H19" i="13"/>
  <c r="A8" i="13"/>
  <c r="H8" i="13"/>
  <c r="K8" i="13"/>
  <c r="A9" i="13"/>
  <c r="H9" i="13"/>
  <c r="K9" i="13"/>
  <c r="A10" i="13"/>
  <c r="H10" i="13"/>
  <c r="K10" i="13"/>
  <c r="A11" i="13"/>
  <c r="H11" i="13"/>
  <c r="K11" i="13"/>
  <c r="A12" i="13"/>
  <c r="H12" i="13"/>
  <c r="K12" i="13"/>
  <c r="A13" i="13"/>
  <c r="H13" i="13"/>
  <c r="K13" i="13"/>
  <c r="A14" i="13"/>
  <c r="H14" i="13"/>
  <c r="K14" i="13"/>
  <c r="A15" i="13"/>
  <c r="H15" i="13"/>
  <c r="K15" i="13"/>
  <c r="A16" i="13"/>
  <c r="H16" i="13"/>
  <c r="K16" i="13"/>
  <c r="A17" i="13"/>
  <c r="H17" i="13"/>
  <c r="K17" i="13"/>
  <c r="A18" i="13"/>
  <c r="H18" i="13"/>
  <c r="K18" i="13"/>
  <c r="A27" i="13"/>
  <c r="K27" i="13"/>
  <c r="A29" i="13"/>
  <c r="K29" i="13"/>
  <c r="A33" i="13"/>
  <c r="K33" i="13"/>
  <c r="A34" i="13"/>
  <c r="K34" i="13"/>
  <c r="A41" i="13"/>
  <c r="K41" i="13"/>
  <c r="A42" i="13"/>
  <c r="K42" i="13"/>
  <c r="A43" i="13"/>
  <c r="K43" i="13"/>
  <c r="A48" i="13"/>
  <c r="K48" i="13"/>
  <c r="A49" i="13"/>
  <c r="H49" i="13"/>
  <c r="K49" i="13"/>
  <c r="A50" i="13"/>
  <c r="K50" i="13"/>
  <c r="A51" i="13"/>
  <c r="K51" i="13"/>
  <c r="A52" i="13"/>
  <c r="K52" i="13"/>
  <c r="A53" i="13"/>
  <c r="K53" i="13"/>
  <c r="A54" i="13"/>
  <c r="K54" i="13"/>
  <c r="A59" i="13"/>
  <c r="K59" i="13"/>
  <c r="A60" i="13"/>
  <c r="K60" i="13"/>
  <c r="A72" i="13"/>
  <c r="K72" i="13"/>
  <c r="A73" i="13"/>
  <c r="K73" i="13"/>
  <c r="A74" i="13"/>
  <c r="K74" i="13"/>
  <c r="A75" i="13"/>
  <c r="K75" i="13"/>
  <c r="A76" i="13"/>
  <c r="K76" i="13"/>
  <c r="A81" i="13"/>
  <c r="K81" i="13"/>
  <c r="A86" i="13"/>
  <c r="K86" i="13"/>
  <c r="A87" i="13"/>
  <c r="K87" i="13"/>
  <c r="A88" i="13"/>
  <c r="K88" i="13"/>
  <c r="A89" i="13"/>
  <c r="K89" i="13"/>
  <c r="A90" i="13"/>
  <c r="K90" i="13"/>
  <c r="A91" i="13"/>
  <c r="K91" i="13"/>
  <c r="A92" i="13"/>
  <c r="H92" i="13"/>
  <c r="K92" i="13"/>
  <c r="A110" i="13"/>
  <c r="K110" i="13"/>
  <c r="A129" i="13"/>
  <c r="K129" i="13"/>
  <c r="A130" i="13"/>
  <c r="K130" i="13"/>
  <c r="A131" i="13"/>
  <c r="K131" i="13"/>
  <c r="A132" i="13"/>
  <c r="K132" i="13"/>
  <c r="A133" i="13"/>
  <c r="K133" i="13"/>
  <c r="A134" i="13"/>
  <c r="K134" i="13"/>
  <c r="A135" i="13"/>
  <c r="K135" i="13"/>
  <c r="A136" i="13"/>
  <c r="H136" i="13"/>
  <c r="K136" i="13"/>
  <c r="A137" i="13"/>
  <c r="H137" i="13"/>
  <c r="K137" i="13"/>
  <c r="A138" i="13"/>
  <c r="H138" i="13"/>
  <c r="K138" i="13"/>
  <c r="A139" i="13"/>
  <c r="H139" i="13"/>
  <c r="K139" i="13"/>
  <c r="A140" i="13"/>
  <c r="H140" i="13"/>
  <c r="K140" i="13"/>
  <c r="A141" i="13"/>
  <c r="H141" i="13"/>
  <c r="K141" i="13"/>
  <c r="A142" i="13"/>
  <c r="H142" i="13"/>
  <c r="K142" i="13"/>
  <c r="A143" i="13"/>
  <c r="H143" i="13"/>
  <c r="K143" i="13"/>
  <c r="A144" i="13"/>
  <c r="H144" i="13"/>
  <c r="K144" i="13"/>
  <c r="A145" i="13"/>
  <c r="H145" i="13"/>
  <c r="K145" i="13"/>
  <c r="A146" i="13"/>
  <c r="H146" i="13"/>
  <c r="K146" i="13"/>
  <c r="A147" i="13"/>
  <c r="H147" i="13"/>
  <c r="K147" i="13"/>
  <c r="A148" i="13"/>
  <c r="H148" i="13"/>
  <c r="K148" i="13"/>
  <c r="A149" i="13"/>
  <c r="H149" i="13"/>
  <c r="K149" i="13"/>
  <c r="A150" i="13"/>
  <c r="H150" i="13"/>
  <c r="K150" i="13"/>
  <c r="A151" i="13"/>
  <c r="H151" i="13"/>
  <c r="K151" i="13"/>
  <c r="A152" i="13"/>
  <c r="H152" i="13"/>
  <c r="K152" i="13"/>
  <c r="A153" i="13"/>
  <c r="H153" i="13"/>
  <c r="K153" i="13"/>
  <c r="A154" i="13"/>
  <c r="H154" i="13"/>
  <c r="K154" i="13"/>
  <c r="A155" i="13"/>
  <c r="H155" i="13"/>
  <c r="K155" i="13"/>
  <c r="A156" i="13"/>
  <c r="H156" i="13"/>
  <c r="K156" i="13"/>
  <c r="A157" i="13"/>
  <c r="H157" i="13"/>
  <c r="K157" i="13"/>
  <c r="A158" i="13"/>
  <c r="H158" i="13"/>
  <c r="K158" i="13"/>
  <c r="A159" i="13"/>
  <c r="H159" i="13"/>
  <c r="K159" i="13"/>
  <c r="A160" i="13"/>
  <c r="H160" i="13"/>
  <c r="K160" i="13"/>
  <c r="A161" i="13"/>
  <c r="H161" i="13"/>
  <c r="K161" i="13"/>
  <c r="A162" i="13"/>
  <c r="H162" i="13"/>
  <c r="K162" i="13"/>
  <c r="A163" i="13"/>
  <c r="H163" i="13"/>
  <c r="K163" i="13"/>
  <c r="A164" i="13"/>
  <c r="H164" i="13"/>
  <c r="K164" i="13"/>
  <c r="A165" i="13"/>
  <c r="H165" i="13"/>
  <c r="K165" i="13"/>
  <c r="A166" i="13"/>
  <c r="H166" i="13"/>
  <c r="K166" i="13"/>
  <c r="A167" i="13"/>
  <c r="H167" i="13"/>
  <c r="K167" i="13"/>
  <c r="A168" i="13"/>
  <c r="H168" i="13"/>
  <c r="K168" i="13"/>
  <c r="A169" i="13"/>
  <c r="H169" i="13"/>
  <c r="K169" i="13"/>
  <c r="A170" i="13"/>
  <c r="H170" i="13"/>
  <c r="K170" i="13"/>
  <c r="A171" i="13"/>
  <c r="H171" i="13"/>
  <c r="K171" i="13"/>
  <c r="A172" i="13"/>
  <c r="K172" i="13"/>
  <c r="A173" i="13"/>
  <c r="H173" i="13"/>
  <c r="K173" i="13"/>
  <c r="A174" i="13"/>
  <c r="H174" i="13"/>
  <c r="K174" i="13"/>
  <c r="H3" i="13"/>
  <c r="A21" i="11"/>
  <c r="H21" i="11"/>
  <c r="K21" i="11"/>
  <c r="A22" i="11"/>
  <c r="H22" i="11"/>
  <c r="K22" i="11"/>
  <c r="A23" i="11"/>
  <c r="H23" i="11"/>
  <c r="K23" i="11"/>
  <c r="H25" i="11"/>
  <c r="A26" i="11"/>
  <c r="H26" i="11"/>
  <c r="K26" i="11"/>
  <c r="A8" i="12"/>
  <c r="H8" i="12"/>
  <c r="K8" i="12"/>
  <c r="A9" i="12"/>
  <c r="H9" i="12"/>
  <c r="K9" i="12"/>
  <c r="A10" i="12"/>
  <c r="H10" i="12"/>
  <c r="K10" i="12"/>
  <c r="A11" i="12"/>
  <c r="H11" i="12"/>
  <c r="K11" i="12"/>
  <c r="A12" i="12"/>
  <c r="H12" i="12"/>
  <c r="K12" i="12"/>
  <c r="A13" i="12"/>
  <c r="H13" i="12"/>
  <c r="K13" i="12"/>
  <c r="A14" i="12"/>
  <c r="H14" i="12"/>
  <c r="K14" i="12"/>
  <c r="A15" i="12"/>
  <c r="H15" i="12"/>
  <c r="K15" i="12"/>
  <c r="A16" i="12"/>
  <c r="H16" i="12"/>
  <c r="K16" i="12"/>
  <c r="A17" i="12"/>
  <c r="H17" i="12"/>
  <c r="K17" i="12"/>
  <c r="A18" i="12"/>
  <c r="H18" i="12"/>
  <c r="K18" i="12"/>
  <c r="A22" i="12"/>
  <c r="H22" i="12"/>
  <c r="K22" i="12"/>
  <c r="A23" i="12"/>
  <c r="H23" i="12"/>
  <c r="K23" i="12"/>
  <c r="A27" i="12"/>
  <c r="H27" i="12"/>
  <c r="K27" i="12"/>
  <c r="H28" i="12"/>
  <c r="A29" i="12"/>
  <c r="H29" i="12"/>
  <c r="K29" i="12"/>
  <c r="A30" i="12"/>
  <c r="H30" i="12"/>
  <c r="K30" i="12"/>
  <c r="A31" i="12"/>
  <c r="H31" i="12"/>
  <c r="K31" i="12"/>
  <c r="A32" i="12"/>
  <c r="H32" i="12"/>
  <c r="K32" i="12"/>
  <c r="A33" i="12"/>
  <c r="H33" i="12"/>
  <c r="K33" i="12"/>
  <c r="A34" i="12"/>
  <c r="H34" i="12"/>
  <c r="K34" i="12"/>
  <c r="A35" i="12"/>
  <c r="H35" i="12"/>
  <c r="K35" i="12"/>
  <c r="A36" i="12"/>
  <c r="H36" i="12"/>
  <c r="K36" i="12"/>
  <c r="H37" i="12"/>
  <c r="H38" i="12"/>
  <c r="H39" i="12"/>
  <c r="A49" i="12"/>
  <c r="H49" i="12"/>
  <c r="K49" i="12"/>
  <c r="A50" i="12"/>
  <c r="H50" i="12"/>
  <c r="K50" i="12"/>
  <c r="A51" i="12"/>
  <c r="H51" i="12"/>
  <c r="K51" i="12"/>
  <c r="A52" i="12"/>
  <c r="H52" i="12"/>
  <c r="K52" i="12"/>
  <c r="A53" i="12"/>
  <c r="H53" i="12"/>
  <c r="K53" i="12"/>
  <c r="A54" i="12"/>
  <c r="H54" i="12"/>
  <c r="K54" i="12"/>
  <c r="A55" i="12"/>
  <c r="H55" i="12"/>
  <c r="K55" i="12"/>
  <c r="A56" i="12"/>
  <c r="H56" i="12"/>
  <c r="K56" i="12"/>
  <c r="A57" i="12"/>
  <c r="H57" i="12"/>
  <c r="K57" i="12"/>
  <c r="A58" i="12"/>
  <c r="H58" i="12"/>
  <c r="K58" i="12"/>
  <c r="A59" i="12"/>
  <c r="H59" i="12"/>
  <c r="K59" i="12"/>
  <c r="A60" i="12"/>
  <c r="H60" i="12"/>
  <c r="K60" i="12"/>
  <c r="A61" i="12"/>
  <c r="H61" i="12"/>
  <c r="K61" i="12"/>
  <c r="A62" i="12"/>
  <c r="H62" i="12"/>
  <c r="K62" i="12"/>
  <c r="A63" i="12"/>
  <c r="H63" i="12"/>
  <c r="K63" i="12"/>
  <c r="A64" i="12"/>
  <c r="H64" i="12"/>
  <c r="K64" i="12"/>
  <c r="A65" i="12"/>
  <c r="H65" i="12"/>
  <c r="K65" i="12"/>
  <c r="A66" i="12"/>
  <c r="H66" i="12"/>
  <c r="K66" i="12"/>
  <c r="A67" i="12"/>
  <c r="H67" i="12"/>
  <c r="K67" i="12"/>
  <c r="A68" i="12"/>
  <c r="H68" i="12"/>
  <c r="K68" i="12"/>
  <c r="A69" i="12"/>
  <c r="H69" i="12"/>
  <c r="K69" i="12"/>
  <c r="A70" i="12"/>
  <c r="H70" i="12"/>
  <c r="K70" i="12"/>
  <c r="A71" i="12"/>
  <c r="H71" i="12"/>
  <c r="K71" i="12"/>
  <c r="A72" i="12"/>
  <c r="H72" i="12"/>
  <c r="K72" i="12"/>
  <c r="A73" i="12"/>
  <c r="H73" i="12"/>
  <c r="K73" i="12"/>
  <c r="A74" i="12"/>
  <c r="H74" i="12"/>
  <c r="K74" i="12"/>
  <c r="A75" i="12"/>
  <c r="H75" i="12"/>
  <c r="K75" i="12"/>
  <c r="A76" i="12"/>
  <c r="H76" i="12"/>
  <c r="K76" i="12"/>
  <c r="A77" i="12"/>
  <c r="H77" i="12"/>
  <c r="K77" i="12"/>
  <c r="A78" i="12"/>
  <c r="H78" i="12"/>
  <c r="K78" i="12"/>
  <c r="A79" i="12"/>
  <c r="H79" i="12"/>
  <c r="K79" i="12"/>
  <c r="A80" i="12"/>
  <c r="H80" i="12"/>
  <c r="K80" i="12"/>
  <c r="A81" i="12"/>
  <c r="H81" i="12"/>
  <c r="K81" i="12"/>
  <c r="A82" i="12"/>
  <c r="H82" i="12"/>
  <c r="K82" i="12"/>
  <c r="A83" i="12"/>
  <c r="H83" i="12"/>
  <c r="K83" i="12"/>
  <c r="A84" i="12"/>
  <c r="H84" i="12"/>
  <c r="K84" i="12"/>
  <c r="A85" i="12"/>
  <c r="H85" i="12"/>
  <c r="K85" i="12"/>
  <c r="A86" i="12"/>
  <c r="H86" i="12"/>
  <c r="K86" i="12"/>
  <c r="A87" i="12"/>
  <c r="H87" i="12"/>
  <c r="K87" i="12"/>
  <c r="A88" i="12"/>
  <c r="H88" i="12"/>
  <c r="K88" i="12"/>
  <c r="A89" i="12"/>
  <c r="H89" i="12"/>
  <c r="K89" i="12"/>
  <c r="A90" i="12"/>
  <c r="H90" i="12"/>
  <c r="K90" i="12"/>
  <c r="A91" i="12"/>
  <c r="H91" i="12"/>
  <c r="K91" i="12"/>
  <c r="A92" i="12"/>
  <c r="H92" i="12"/>
  <c r="K92" i="12"/>
  <c r="A93" i="12"/>
  <c r="H93" i="12"/>
  <c r="K93" i="12"/>
  <c r="A94" i="12"/>
  <c r="H94" i="12"/>
  <c r="K94" i="12"/>
  <c r="A95" i="12"/>
  <c r="H95" i="12"/>
  <c r="K95" i="12"/>
  <c r="A96" i="12"/>
  <c r="H96" i="12"/>
  <c r="K96" i="12"/>
  <c r="A97" i="12"/>
  <c r="H97" i="12"/>
  <c r="K97" i="12"/>
  <c r="A98" i="12"/>
  <c r="H98" i="12"/>
  <c r="K98" i="12"/>
  <c r="A99" i="12"/>
  <c r="H99" i="12"/>
  <c r="K99" i="12"/>
  <c r="A100" i="12"/>
  <c r="H100" i="12"/>
  <c r="K100" i="12"/>
  <c r="A101" i="12"/>
  <c r="H101" i="12"/>
  <c r="K101" i="12"/>
  <c r="A102" i="12"/>
  <c r="H102" i="12"/>
  <c r="K102" i="12"/>
  <c r="A103" i="12"/>
  <c r="H103" i="12"/>
  <c r="K103" i="12"/>
  <c r="A104" i="12"/>
  <c r="H104" i="12"/>
  <c r="K104" i="12"/>
  <c r="A105" i="12"/>
  <c r="H105" i="12"/>
  <c r="K105" i="12"/>
  <c r="A106" i="12"/>
  <c r="H106" i="12"/>
  <c r="K106" i="12"/>
  <c r="A107" i="12"/>
  <c r="H107" i="12"/>
  <c r="K107" i="12"/>
  <c r="A108" i="12"/>
  <c r="H108" i="12"/>
  <c r="K108" i="12"/>
  <c r="A109" i="12"/>
  <c r="H109" i="12"/>
  <c r="K109" i="12"/>
  <c r="A110" i="12"/>
  <c r="H110" i="12"/>
  <c r="K110" i="12"/>
  <c r="A111" i="12"/>
  <c r="H111" i="12"/>
  <c r="K111" i="12"/>
  <c r="A112" i="12"/>
  <c r="H112" i="12"/>
  <c r="K112" i="12"/>
  <c r="A113" i="12"/>
  <c r="H113" i="12"/>
  <c r="K113" i="12"/>
  <c r="A114" i="12"/>
  <c r="H114" i="12"/>
  <c r="K114" i="12"/>
  <c r="A115" i="12"/>
  <c r="H115" i="12"/>
  <c r="K115" i="12"/>
  <c r="A116" i="12"/>
  <c r="H116" i="12"/>
  <c r="K116" i="12"/>
  <c r="A117" i="12"/>
  <c r="H117" i="12"/>
  <c r="K117" i="12"/>
  <c r="A118" i="12"/>
  <c r="H118" i="12"/>
  <c r="K118" i="12"/>
  <c r="A119" i="12"/>
  <c r="H119" i="12"/>
  <c r="K119" i="12"/>
  <c r="A120" i="12"/>
  <c r="H120" i="12"/>
  <c r="K120" i="12"/>
  <c r="H3" i="12"/>
  <c r="H29" i="11"/>
  <c r="H28" i="11"/>
  <c r="H27" i="11"/>
  <c r="H24" i="11"/>
  <c r="A101" i="11"/>
  <c r="H101" i="11"/>
  <c r="K101" i="11"/>
  <c r="A102" i="11"/>
  <c r="H102" i="11"/>
  <c r="K102" i="11"/>
  <c r="K100" i="11"/>
  <c r="H100" i="11"/>
  <c r="A100" i="11"/>
  <c r="K99" i="11"/>
  <c r="H99" i="11"/>
  <c r="A99" i="11"/>
  <c r="H91" i="11"/>
  <c r="K69" i="11"/>
  <c r="H69" i="11"/>
  <c r="A69" i="11"/>
  <c r="K68" i="11"/>
  <c r="H68" i="11"/>
  <c r="A68" i="11"/>
  <c r="K67" i="11"/>
  <c r="H67" i="11"/>
  <c r="A67" i="11"/>
  <c r="K66" i="11"/>
  <c r="H66" i="11"/>
  <c r="A66" i="11"/>
  <c r="K65" i="11"/>
  <c r="H65" i="11"/>
  <c r="A65" i="11"/>
  <c r="K98" i="11"/>
  <c r="H98" i="11"/>
  <c r="A98" i="11"/>
  <c r="K97" i="11"/>
  <c r="H97" i="11"/>
  <c r="A97" i="11"/>
  <c r="K96" i="11"/>
  <c r="H96" i="11"/>
  <c r="A96" i="11"/>
  <c r="K95" i="11"/>
  <c r="H95" i="11"/>
  <c r="A95" i="11"/>
  <c r="K94" i="11"/>
  <c r="H94" i="11"/>
  <c r="A94" i="11"/>
  <c r="K93" i="11"/>
  <c r="H93" i="11"/>
  <c r="A93" i="11"/>
  <c r="K92" i="11"/>
  <c r="H92" i="11"/>
  <c r="A92" i="11"/>
  <c r="K91" i="11"/>
  <c r="A91" i="11"/>
  <c r="K57" i="11"/>
  <c r="H57" i="11"/>
  <c r="A57" i="11"/>
  <c r="K56" i="11"/>
  <c r="H56" i="11"/>
  <c r="A56" i="11"/>
  <c r="K55" i="11"/>
  <c r="H55" i="11"/>
  <c r="A55" i="11"/>
  <c r="K54" i="11"/>
  <c r="H54" i="11"/>
  <c r="A54" i="11"/>
  <c r="K90" i="11"/>
  <c r="H90" i="11"/>
  <c r="A90" i="11"/>
  <c r="K89" i="11"/>
  <c r="H89" i="11"/>
  <c r="A89" i="11"/>
  <c r="K88" i="11"/>
  <c r="H88" i="11"/>
  <c r="A88" i="11"/>
  <c r="K87" i="11"/>
  <c r="H87" i="11"/>
  <c r="A87" i="11"/>
  <c r="K86" i="11"/>
  <c r="H86" i="11"/>
  <c r="A86" i="11"/>
  <c r="K85" i="11"/>
  <c r="H85" i="11"/>
  <c r="A85" i="11"/>
  <c r="K84" i="11"/>
  <c r="H84" i="11"/>
  <c r="A84" i="11"/>
  <c r="K83" i="11"/>
  <c r="H83" i="11"/>
  <c r="A83" i="11"/>
  <c r="K82" i="11"/>
  <c r="H82" i="11"/>
  <c r="A82" i="11"/>
  <c r="K81" i="11"/>
  <c r="H81" i="11"/>
  <c r="A81" i="11"/>
  <c r="K80" i="11"/>
  <c r="H80" i="11"/>
  <c r="A80" i="11"/>
  <c r="K79" i="11"/>
  <c r="H79" i="11"/>
  <c r="A79" i="11"/>
  <c r="K78" i="11"/>
  <c r="H78" i="11"/>
  <c r="A78" i="11"/>
  <c r="K77" i="11"/>
  <c r="H77" i="11"/>
  <c r="A77" i="11"/>
  <c r="K76" i="11"/>
  <c r="H76" i="11"/>
  <c r="A76" i="11"/>
  <c r="K75" i="11"/>
  <c r="H75" i="11"/>
  <c r="A75" i="11"/>
  <c r="K74" i="11"/>
  <c r="H74" i="11"/>
  <c r="A74" i="11"/>
  <c r="K73" i="11"/>
  <c r="H73" i="11"/>
  <c r="A73" i="11"/>
  <c r="K72" i="11"/>
  <c r="H72" i="11"/>
  <c r="A72" i="11"/>
  <c r="K71" i="11"/>
  <c r="H71" i="11"/>
  <c r="A71" i="11"/>
  <c r="K70" i="11"/>
  <c r="H70" i="11"/>
  <c r="A70" i="11"/>
  <c r="K64" i="11"/>
  <c r="H64" i="11"/>
  <c r="A64" i="11"/>
  <c r="K63" i="11"/>
  <c r="H63" i="11"/>
  <c r="A63" i="11"/>
  <c r="K62" i="11"/>
  <c r="H62" i="11"/>
  <c r="A62" i="11"/>
  <c r="K61" i="11"/>
  <c r="H61" i="11"/>
  <c r="A61" i="11"/>
  <c r="K60" i="11"/>
  <c r="H60" i="11"/>
  <c r="A60" i="11"/>
  <c r="K59" i="11"/>
  <c r="H59" i="11"/>
  <c r="A59" i="11"/>
  <c r="K58" i="11"/>
  <c r="H58" i="11"/>
  <c r="A58" i="11"/>
  <c r="K53" i="11"/>
  <c r="H53" i="11"/>
  <c r="A53" i="11"/>
  <c r="K52" i="11"/>
  <c r="H52" i="11"/>
  <c r="A52" i="11"/>
  <c r="K29" i="11"/>
  <c r="A29" i="11"/>
  <c r="K28" i="11"/>
  <c r="A28" i="11"/>
  <c r="K27" i="11"/>
  <c r="A27" i="11"/>
  <c r="K24" i="11"/>
  <c r="A24" i="11"/>
  <c r="K32" i="11"/>
  <c r="H32" i="11"/>
  <c r="A32" i="11"/>
  <c r="K31" i="11"/>
  <c r="H31" i="11"/>
  <c r="A31" i="11"/>
  <c r="K51" i="11"/>
  <c r="H51" i="11"/>
  <c r="A51" i="11"/>
  <c r="K50" i="11"/>
  <c r="H50" i="11"/>
  <c r="A50" i="11"/>
  <c r="K49" i="11"/>
  <c r="H49" i="11"/>
  <c r="A49" i="11"/>
  <c r="K48" i="11"/>
  <c r="H48" i="11"/>
  <c r="A48" i="11"/>
  <c r="K47" i="11"/>
  <c r="H47" i="11"/>
  <c r="A47" i="11"/>
  <c r="K46" i="11"/>
  <c r="H46" i="11"/>
  <c r="A46" i="11"/>
  <c r="K45" i="11"/>
  <c r="H45" i="11"/>
  <c r="A45" i="11"/>
  <c r="K44" i="11"/>
  <c r="H44" i="11"/>
  <c r="A44" i="11"/>
  <c r="K43" i="11"/>
  <c r="H43" i="11"/>
  <c r="A43" i="11"/>
  <c r="K42" i="11"/>
  <c r="H42" i="11"/>
  <c r="A42" i="11"/>
  <c r="K41" i="11"/>
  <c r="H41" i="11"/>
  <c r="A41" i="11"/>
  <c r="K40" i="11"/>
  <c r="H40" i="11"/>
  <c r="A40" i="11"/>
  <c r="K38" i="11"/>
  <c r="H38" i="11"/>
  <c r="A38" i="11"/>
  <c r="K37" i="11"/>
  <c r="H37" i="11"/>
  <c r="A37" i="11"/>
  <c r="K36" i="11"/>
  <c r="H36" i="11"/>
  <c r="A36" i="11"/>
  <c r="K35" i="11"/>
  <c r="H35" i="11"/>
  <c r="A35" i="11"/>
  <c r="K34" i="11"/>
  <c r="H34" i="11"/>
  <c r="A34" i="11"/>
  <c r="K33" i="11"/>
  <c r="H33" i="11"/>
  <c r="A33" i="11"/>
  <c r="K30" i="11"/>
  <c r="H30" i="11"/>
  <c r="A30" i="11"/>
  <c r="K18" i="11"/>
  <c r="H18" i="11"/>
  <c r="A18" i="11"/>
  <c r="K17" i="11"/>
  <c r="H17" i="11"/>
  <c r="A17" i="11"/>
  <c r="K16" i="11"/>
  <c r="H16" i="11"/>
  <c r="A16" i="11"/>
  <c r="K15" i="11"/>
  <c r="H15" i="11"/>
  <c r="A15" i="11"/>
  <c r="K14" i="11"/>
  <c r="H14" i="11"/>
  <c r="A14" i="11"/>
  <c r="K13" i="11"/>
  <c r="H13" i="11"/>
  <c r="A13" i="11"/>
  <c r="K12" i="11"/>
  <c r="H12" i="11"/>
  <c r="A12" i="11"/>
  <c r="K11" i="11"/>
  <c r="H11" i="11"/>
  <c r="A11" i="11"/>
  <c r="K10" i="11"/>
  <c r="H10" i="11"/>
  <c r="A10" i="11"/>
  <c r="K9" i="11"/>
  <c r="H9" i="11"/>
  <c r="A9" i="11"/>
  <c r="K8" i="11"/>
  <c r="H8" i="11"/>
  <c r="A8" i="11"/>
  <c r="H3" i="1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8" i="9"/>
  <c r="H17" i="9"/>
  <c r="H9" i="9"/>
  <c r="H10" i="9"/>
  <c r="H11" i="9"/>
  <c r="H12" i="9"/>
  <c r="H13" i="9"/>
  <c r="H14" i="9"/>
  <c r="H15" i="9"/>
  <c r="H16"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8" i="9"/>
  <c r="H3" i="9"/>
  <c r="I38" i="8"/>
  <c r="I35" i="8"/>
  <c r="I34" i="8"/>
  <c r="I33" i="8"/>
  <c r="I32" i="8"/>
  <c r="I31" i="8"/>
  <c r="I30" i="8"/>
  <c r="I29" i="8"/>
  <c r="I28" i="8"/>
  <c r="I27" i="8"/>
  <c r="I26" i="8"/>
  <c r="I25" i="8"/>
  <c r="I24" i="8"/>
  <c r="I23" i="8"/>
  <c r="I22" i="8"/>
  <c r="I21" i="8"/>
  <c r="I20" i="8"/>
  <c r="I19" i="8"/>
  <c r="I18" i="8"/>
  <c r="I17" i="8"/>
  <c r="I16" i="8"/>
  <c r="I15" i="8"/>
  <c r="I14" i="8"/>
  <c r="I13" i="8"/>
  <c r="I11" i="8"/>
  <c r="I8" i="8"/>
  <c r="I3" i="8"/>
  <c r="I35" i="7"/>
  <c r="I30" i="7"/>
  <c r="I17" i="7"/>
  <c r="I16" i="7"/>
  <c r="I15" i="7"/>
  <c r="I14" i="7"/>
  <c r="I11" i="7"/>
  <c r="I8" i="7"/>
  <c r="I33" i="7"/>
  <c r="I32" i="7"/>
  <c r="I31" i="7"/>
  <c r="I29" i="7"/>
  <c r="I28" i="7"/>
  <c r="I27" i="7"/>
  <c r="I26" i="7"/>
  <c r="I25" i="7"/>
  <c r="I24" i="7"/>
  <c r="I23" i="7"/>
  <c r="I22" i="7"/>
  <c r="I34" i="7"/>
  <c r="I38" i="7"/>
  <c r="I21" i="7"/>
  <c r="I20" i="7"/>
  <c r="I19" i="7"/>
  <c r="I18" i="7"/>
  <c r="I3" i="7" l="1"/>
</calcChain>
</file>

<file path=xl/sharedStrings.xml><?xml version="1.0" encoding="utf-8"?>
<sst xmlns="http://schemas.openxmlformats.org/spreadsheetml/2006/main" count="1388" uniqueCount="315">
  <si>
    <t xml:space="preserve">RBQM PROJECT SPRINT </t>
  </si>
  <si>
    <t>PROJECT 
NAME</t>
  </si>
  <si>
    <t>OVERALL 
PROGRESS</t>
  </si>
  <si>
    <t>START 
DATE</t>
  </si>
  <si>
    <t>END 
DATE</t>
  </si>
  <si>
    <t>TOTAL 
DAYS</t>
  </si>
  <si>
    <t>PROJECT DELIVERABLE</t>
  </si>
  <si>
    <t>Risk Based Quality Management tool</t>
  </si>
  <si>
    <t xml:space="preserve">Graph database and visualization with drill/zoom feature.
</t>
  </si>
  <si>
    <t>PROJECT MANAGER</t>
  </si>
  <si>
    <t>SCOPE STATEMENT</t>
  </si>
  <si>
    <t>Joseph Yoder</t>
  </si>
  <si>
    <t>Enhances overall study data information.
Replacement for: Vision, Site Engagement, CDSO Scorecard, DSS KPI, HoS Dashboard, DBL Readiness, ALFA, RBQM, Patient Journey.</t>
  </si>
  <si>
    <t>AT RISK</t>
  </si>
  <si>
    <t>TASK NAME</t>
  </si>
  <si>
    <t>FEATURE TYPE</t>
  </si>
  <si>
    <t>RESPONSIBLE</t>
  </si>
  <si>
    <t>STORY POINTS</t>
  </si>
  <si>
    <t>START</t>
  </si>
  <si>
    <t>FINISH</t>
  </si>
  <si>
    <t>DAYS</t>
  </si>
  <si>
    <t>STATUS</t>
  </si>
  <si>
    <t>STATUS KEY</t>
  </si>
  <si>
    <t>Sprint 1: Mock up Design</t>
  </si>
  <si>
    <t>IN PROGRESS</t>
  </si>
  <si>
    <t>COMPLETE</t>
  </si>
  <si>
    <t>Feature 1: Design for login page</t>
  </si>
  <si>
    <t>Design</t>
  </si>
  <si>
    <t>SriVishnu</t>
  </si>
  <si>
    <t>Design the Login Page</t>
  </si>
  <si>
    <t>ON HOLD</t>
  </si>
  <si>
    <t>Feature 1: Design for home page</t>
  </si>
  <si>
    <t>Design the Home Page</t>
  </si>
  <si>
    <t xml:space="preserve">Feature 2: Design for site monitor page </t>
  </si>
  <si>
    <t>KPI cards</t>
  </si>
  <si>
    <t>OVERDUE</t>
  </si>
  <si>
    <t>Filter/Search panel</t>
  </si>
  <si>
    <t>NOT STARTED</t>
  </si>
  <si>
    <t>Card view</t>
  </si>
  <si>
    <t>KRI Accordian view</t>
  </si>
  <si>
    <t>Study comparison view</t>
  </si>
  <si>
    <t>(i) buttons and other miscelleneous items</t>
  </si>
  <si>
    <t>Feature 4: Design for central monitor view</t>
  </si>
  <si>
    <t>Sprint 2: Development of login and landing page</t>
  </si>
  <si>
    <t>Feature 5: Creating the layout</t>
  </si>
  <si>
    <t>Enigeering</t>
  </si>
  <si>
    <t>All milestone dates at patient level.
Key indicators for patient related information.</t>
  </si>
  <si>
    <t>Feature 6: Add functionality to site monitor card button</t>
  </si>
  <si>
    <t>Interface</t>
  </si>
  <si>
    <t>Layering the patient information.
Developing user flow for roles interested in patient information.</t>
  </si>
  <si>
    <t xml:space="preserve">Feature 7: Central and site monitor cards with hover animations </t>
  </si>
  <si>
    <t>Enhance feature to enable patient querying.</t>
  </si>
  <si>
    <t xml:space="preserve">Sprint 3: Development of skeletal site monitor page </t>
  </si>
  <si>
    <t>Feature 8: Creating the layout</t>
  </si>
  <si>
    <t>Site:
Site engagement data; RBQM data; ALFA data.
Study:
DBL risk values; QTL.</t>
  </si>
  <si>
    <t>Feature 9: Add home button, study number dropdown and  search bar</t>
  </si>
  <si>
    <t>Layering the study-level details.
Layering the site-level details.</t>
  </si>
  <si>
    <t>Feature 10: Add functionality to the table view ,card view button and home button</t>
  </si>
  <si>
    <t>Enhance feature to enable study and site detail querying.</t>
  </si>
  <si>
    <t>Sprint 4: Development of KPI cards and Card view</t>
  </si>
  <si>
    <t>Feature 11: Create the layout and add the respective terminologies with values</t>
  </si>
  <si>
    <t>DSS KPI
HoS Dashboard
CDSO Scorecard
DSS KPI</t>
  </si>
  <si>
    <t>Feature 12: Add d3 chart to the median KPI card</t>
  </si>
  <si>
    <t>Layering in the details for each.</t>
  </si>
  <si>
    <t>Feature 13: Add a Search bar and create the layout of the cards view</t>
  </si>
  <si>
    <t>Enhance feature to enable querying.</t>
  </si>
  <si>
    <t>Feature 14: Add all the informations as in design with buttons and d3 charts</t>
  </si>
  <si>
    <t>Sprint 5: Development of KRI Accordian and KRI Accordian compare view</t>
  </si>
  <si>
    <t>Feature 15: Add a table with list of comments card</t>
  </si>
  <si>
    <t>RBQM - KRI/QTL
ALFA</t>
  </si>
  <si>
    <t>Feature 16: Add d3 charts on the table</t>
  </si>
  <si>
    <t>Sprint 6: Backend data</t>
  </si>
  <si>
    <t>Feature 17: Create Nest App and connect to the server</t>
  </si>
  <si>
    <t>Sprint 7: Testing and Validation</t>
  </si>
  <si>
    <t>RBQM tool</t>
  </si>
  <si>
    <t># STORY POINTS</t>
  </si>
  <si>
    <t>Feature 2: Design for home page</t>
  </si>
  <si>
    <t xml:space="preserve">Feature 3: Design for site monitor page </t>
  </si>
  <si>
    <t>Feature 1: Develop the Login Page</t>
  </si>
  <si>
    <t>Development</t>
  </si>
  <si>
    <t>Thilaga</t>
  </si>
  <si>
    <t>Develop the login page</t>
  </si>
  <si>
    <t>Feature 2: Develop Home Page</t>
  </si>
  <si>
    <t>Akshara</t>
  </si>
  <si>
    <t>Develop the landing page with cards</t>
  </si>
  <si>
    <t>Add routing functionality</t>
  </si>
  <si>
    <t>Add Hover Animation</t>
  </si>
  <si>
    <t xml:space="preserve">Sprint 3: Development of Site Monitor page </t>
  </si>
  <si>
    <t>Feature 1: Developing the layout</t>
  </si>
  <si>
    <t>Develop Title Bar</t>
  </si>
  <si>
    <t>Develop Home button, Study dropdown</t>
  </si>
  <si>
    <t>Develop the placeholder KPI cards</t>
  </si>
  <si>
    <t>Add high risk toggle</t>
  </si>
  <si>
    <t>Search bar, dropdown filters for PI, Sort buttons, other functional buttons</t>
  </si>
  <si>
    <t>Feature 2: KPI Pane</t>
  </si>
  <si>
    <t>TBD</t>
  </si>
  <si>
    <t>Feature 2: Developing the Card View</t>
  </si>
  <si>
    <t>Study Number, PI Name, SiteName, Tier, Enrollment, Visits, Type of visit</t>
  </si>
  <si>
    <t>Gauge Chart (risk score)</t>
  </si>
  <si>
    <t>Summary of KRI signals</t>
  </si>
  <si>
    <t>Suggested Monitor Actions</t>
  </si>
  <si>
    <t>Study KRI details, Cross Study PI Risk buttons and ALFA signal</t>
  </si>
  <si>
    <t>Done for now, View Observations button</t>
  </si>
  <si>
    <t>KRI Details View</t>
  </si>
  <si>
    <t>Relevant KRI Observations card view</t>
  </si>
  <si>
    <t>KRI table</t>
  </si>
  <si>
    <t>Red and Green triangles</t>
  </si>
  <si>
    <t>Compare View/KRI card View Toggle button</t>
  </si>
  <si>
    <t>KRI trend chart</t>
  </si>
  <si>
    <t>Compare View</t>
  </si>
  <si>
    <t>Dropdown for Select Study</t>
  </si>
  <si>
    <t>View Study level Avg toggle</t>
  </si>
  <si>
    <t>Heatmap chart</t>
  </si>
  <si>
    <t>Text inside Heatmap</t>
  </si>
  <si>
    <t>Aesthetics and Fine Tuning of UI</t>
  </si>
  <si>
    <t>Responsiveness of UI Layout</t>
  </si>
  <si>
    <t>KPI Pane</t>
  </si>
  <si>
    <t>KRI details view</t>
  </si>
  <si>
    <t xml:space="preserve">Compare view </t>
  </si>
  <si>
    <t>Sprint 2: Development of login and landing page and setting up Nest app</t>
  </si>
  <si>
    <t xml:space="preserve">Convert images into SVG format </t>
  </si>
  <si>
    <t>Create basic structure of login page</t>
  </si>
  <si>
    <t>Feature 3: Setup Nest App</t>
  </si>
  <si>
    <t>Create a Nest app and install the necessary packages</t>
  </si>
  <si>
    <t>Add credentials to connect the Nest app to the Oracle database</t>
  </si>
  <si>
    <t>Check if any database can be fetchable</t>
  </si>
  <si>
    <t>Feature 4: Development of Site monitor page layout</t>
  </si>
  <si>
    <t>Develop the layout</t>
  </si>
  <si>
    <t>Develop the KRI card layout</t>
  </si>
  <si>
    <t>Develop the Details card layout</t>
  </si>
  <si>
    <t>Feature 1: Main study filter</t>
  </si>
  <si>
    <t>Develop the main study filter with fucntionality</t>
  </si>
  <si>
    <t>Integrate the dummy data in the filter</t>
  </si>
  <si>
    <t>Feature 2: Developing the main filter pane</t>
  </si>
  <si>
    <t>Develop PI name dropdown filter</t>
  </si>
  <si>
    <t>Develop checkbox feature for multi select on PI name</t>
  </si>
  <si>
    <t>Develop the sort by risk and sort by date functionality</t>
  </si>
  <si>
    <t>Develop eye button with functionality</t>
  </si>
  <si>
    <t>Feature 3: KPI Pane</t>
  </si>
  <si>
    <t>Feature 4: Developing the Card View</t>
  </si>
  <si>
    <t>Feature 5: KRI Details View</t>
  </si>
  <si>
    <t xml:space="preserve">Sprint 4: </t>
  </si>
  <si>
    <t>Feature 1: Search Functionality</t>
  </si>
  <si>
    <t>Develop search bar with global search functionlity</t>
  </si>
  <si>
    <t>Feature 2: Compare View</t>
  </si>
  <si>
    <t>Feature 2: KRI popup Description view</t>
  </si>
  <si>
    <t>Develop a modal layout with close button for the popup</t>
  </si>
  <si>
    <t xml:space="preserve">Develop a trigger functionality on the detials button to popup </t>
  </si>
  <si>
    <t>Add the chart inside the modal with static data and legends</t>
  </si>
  <si>
    <t>Feature 3: Connect to database</t>
  </si>
  <si>
    <t>Verify and add the credentials to login into the database using Nerst App</t>
  </si>
  <si>
    <t>Search for the table database</t>
  </si>
  <si>
    <t>Check for any specify column which we want to fetch</t>
  </si>
  <si>
    <t>Sprint 5: Aesthetics and API calling</t>
  </si>
  <si>
    <t>Feature 1: Aesthetics and Fine Tuning of UI</t>
  </si>
  <si>
    <t xml:space="preserve">Feature 2: Download as image feature </t>
  </si>
  <si>
    <t>Develop a functionality to download the entire card as image</t>
  </si>
  <si>
    <t>Feature 3: Study numbers API</t>
  </si>
  <si>
    <t>Feature 4: Number of sites and observations API</t>
  </si>
  <si>
    <t>Feature 5: PI name and Medians API</t>
  </si>
  <si>
    <t>Sprint 6: API Calling</t>
  </si>
  <si>
    <t>Feature 1: Card API</t>
  </si>
  <si>
    <t>Feature 2: KRI Details API</t>
  </si>
  <si>
    <t>Feature 3: Trend chart API</t>
  </si>
  <si>
    <t>Feature 4: Last 3 months tasks/obeservations API</t>
  </si>
  <si>
    <t xml:space="preserve">Sprint 7: </t>
  </si>
  <si>
    <t>Feature 1: Compare view APIs</t>
  </si>
  <si>
    <t>Feature 2: Export as ppt functionality</t>
  </si>
  <si>
    <t>Develop a popup screen to export the entire cards in ppt format</t>
  </si>
  <si>
    <t xml:space="preserve">Add the dowload functionality to the export button </t>
  </si>
  <si>
    <t>Check whether all the cards are there in ppt</t>
  </si>
  <si>
    <t>Feature 3: Done for now functionality</t>
  </si>
  <si>
    <t>Trigger a functionality on done for now button to mark it as complete</t>
  </si>
  <si>
    <t>Make the Required actions dynamic wrt the done for now feature</t>
  </si>
  <si>
    <t>Make the card to greyed out and disabled</t>
  </si>
  <si>
    <t xml:space="preserve">Sprint 8: External links </t>
  </si>
  <si>
    <t>Feature 1: View Observation functionality</t>
  </si>
  <si>
    <t>Develop a functionality to hover to the Tesla observation site</t>
  </si>
  <si>
    <t xml:space="preserve">Feature 2: ALFA link </t>
  </si>
  <si>
    <t xml:space="preserve"> Trigger a fucntionality on the hyperlink to hover to the ALFA</t>
  </si>
  <si>
    <t>Add routing functionality to login page</t>
  </si>
  <si>
    <t>Feature 2: Develop Landing Page</t>
  </si>
  <si>
    <t>Develop a basic structure for  landing page</t>
  </si>
  <si>
    <t>Add routing functionality to landing page</t>
  </si>
  <si>
    <t>Feature 3:Aesthetics</t>
  </si>
  <si>
    <t>Work on aesthatics of login page</t>
  </si>
  <si>
    <t>Work on aesthatics of landing page</t>
  </si>
  <si>
    <t>Convert icons and image into svg format</t>
  </si>
  <si>
    <t>Develop the KPI card layout</t>
  </si>
  <si>
    <t>Develop the Search panel layout</t>
  </si>
  <si>
    <t>Give the scroll function for the KRI layout</t>
  </si>
  <si>
    <t>Give Spacing for the KRI card Layout</t>
  </si>
  <si>
    <t>Insert icons and images in the layouts</t>
  </si>
  <si>
    <t>Give the shadow effect for the KRI layout</t>
  </si>
  <si>
    <t>Divide the KRI card layout to divisions</t>
  </si>
  <si>
    <t>Divide the Search panel layout</t>
  </si>
  <si>
    <t>Add icons to the search panel layout</t>
  </si>
  <si>
    <t>Aesthetics of the Search panel Layout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</si>
  <si>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</si>
  <si>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Interactive feature that allows query of graphical database.</t>
  </si>
  <si>
    <t xml:space="preserve">Feature 3.1: KPI card design </t>
  </si>
  <si>
    <t xml:space="preserve">Feature 3.2:  Card view design </t>
  </si>
  <si>
    <t xml:space="preserve">Feature 3.3: KRI Accordian view design </t>
  </si>
  <si>
    <t xml:space="preserve">Feature 3.4: KRI Accordian compare view design </t>
  </si>
  <si>
    <t>Develop a functionality to navigate to the Tesla observation site</t>
  </si>
  <si>
    <t>KPI card 1 - Site numbers</t>
  </si>
  <si>
    <t>KPI card 2 - Signalled site numbers</t>
  </si>
  <si>
    <t>KPI card 3 - Observations</t>
  </si>
  <si>
    <t>KPI card 4 - Median</t>
  </si>
  <si>
    <t>Buttons and other miscelleneous items</t>
  </si>
  <si>
    <t xml:space="preserve">Convert images in the Login page to SVG format </t>
  </si>
  <si>
    <t>Create background design for login page using background SVG image</t>
  </si>
  <si>
    <t>Place logo and other icons on the background</t>
  </si>
  <si>
    <t>Check the aesthetics for the background design</t>
  </si>
  <si>
    <t>Create division for the inputs(username and password) using SVG image</t>
  </si>
  <si>
    <t>Add inputs to the division</t>
  </si>
  <si>
    <t>Check the Aesthetics for the input division</t>
  </si>
  <si>
    <t>Add routing functionality to the login page to the landing page</t>
  </si>
  <si>
    <t>Convert icons and images in the landing page to the SVG format</t>
  </si>
  <si>
    <t>Create background design for the landing page</t>
  </si>
  <si>
    <t xml:space="preserve">Create division for the card view </t>
  </si>
  <si>
    <t>Add icons and text in the card view</t>
  </si>
  <si>
    <t>Give hovering color changes for the icon and the images</t>
  </si>
  <si>
    <t>Give the hovering animation for the Site and Central monitor card</t>
  </si>
  <si>
    <t>Give routing functionality for the Landing page</t>
  </si>
  <si>
    <t>Thlilaga</t>
  </si>
  <si>
    <t>Got the credentials  from Revathi</t>
  </si>
  <si>
    <t>Setup the Nest environment</t>
  </si>
  <si>
    <t>Establish the database connection</t>
  </si>
  <si>
    <t>Create header division</t>
  </si>
  <si>
    <t>Create Sub-Header division</t>
  </si>
  <si>
    <t>Create division for placing all KPI cards</t>
  </si>
  <si>
    <t>Create division for cards header</t>
  </si>
  <si>
    <t>Create division for functionalities</t>
  </si>
  <si>
    <t>Create division to place all the cards</t>
  </si>
  <si>
    <t>Create division for each cards</t>
  </si>
  <si>
    <t>Check the database whether it is from Oracle</t>
  </si>
  <si>
    <t>Check and add the Host,port,Service,User and password</t>
  </si>
  <si>
    <t>Checkif the Nest app is successfully connected to the Oracle DB</t>
  </si>
  <si>
    <t>Feature 3: Developing the main filter pane</t>
  </si>
  <si>
    <t>Check style of text, images, and sub header</t>
  </si>
  <si>
    <t>Create 4 KPI card divisions</t>
  </si>
  <si>
    <t>Correct placement of KPI Cards</t>
  </si>
  <si>
    <t>Place respective SVG images in each of these KPI cards</t>
  </si>
  <si>
    <t>Place text contents and numbers</t>
  </si>
  <si>
    <t>Check the styles of text and images in the KPI cards and make it responsive</t>
  </si>
  <si>
    <t>Place the cards header and check its styles</t>
  </si>
  <si>
    <t>Add input element for doing global search on the study number cards</t>
  </si>
  <si>
    <t>Add functionality to global using typescript</t>
  </si>
  <si>
    <t>Check styles of placeholder, search icon while in default mode, focus mode</t>
  </si>
  <si>
    <t>Add SVG image for PI Name filter</t>
  </si>
  <si>
    <t>Add select element for PI Name filter</t>
  </si>
  <si>
    <t>Filtering out unique PI names from dummy data using typescript</t>
  </si>
  <si>
    <t>Add these unique PI names as option for select element</t>
  </si>
  <si>
    <t>Add functionality - when a PI Name is selected, study cards handled by the PI is filtered out and shown</t>
  </si>
  <si>
    <t>Place 4 SVG images for selected default view, unselected table view, selected table view, unselected default view.</t>
  </si>
  <si>
    <t>Render only 2 SVGs either (selected default view and unselected table view) or (unselected default view and selected table view)  at a time with conditional rendering</t>
  </si>
  <si>
    <t xml:space="preserve">Add functionality - when clicked on unselected table view SVG, cards switch to its corresponding table view and vice versa </t>
  </si>
  <si>
    <t>Place 2 SVGs for eye icon and strikeout eye icon and render only one image at a time with conditional rendering</t>
  </si>
  <si>
    <t>Add functionality - when clicked on eye icon, titles in the study card are kept hidden and eye icon image switches to strikeout eye icon image.</t>
  </si>
  <si>
    <t>Loop through dummy data to render content in each study card</t>
  </si>
  <si>
    <t>Fix a responsive height for study cards and split it into 6 columns</t>
  </si>
  <si>
    <t>Place text contents in column 1</t>
  </si>
  <si>
    <t>Change background color of visit mode with conditional rendering</t>
  </si>
  <si>
    <t>Add gauge using d3</t>
  </si>
  <si>
    <t>f</t>
  </si>
  <si>
    <t>Render gauge dynamically based on each study's risk score</t>
  </si>
  <si>
    <t>Add text contents in both summary and suggested monitor action columns</t>
  </si>
  <si>
    <t>Add 2 buttons in column 5</t>
  </si>
  <si>
    <t>Check styles of buttons and text contents</t>
  </si>
  <si>
    <t>Add functionality to KRI details button - opens a div as an extension of the study card showing KRI details</t>
  </si>
  <si>
    <t>Add 2 buttons in last column</t>
  </si>
  <si>
    <t>Add vertical scroll for the div containing all the study cards</t>
  </si>
  <si>
    <t>Feature 5: KRI Details View layout</t>
  </si>
  <si>
    <t>Create one div for table header and table body</t>
  </si>
  <si>
    <t>Proper styles for table and it's contents</t>
  </si>
  <si>
    <t>Added a vertical and horizontal scroll</t>
  </si>
  <si>
    <t>KRI trend chart layout</t>
  </si>
  <si>
    <t>Feature 2: KPI pane</t>
  </si>
  <si>
    <t>Add the cross icon and compare study icon in the accordion view</t>
  </si>
  <si>
    <t xml:space="preserve">Create the Layout for the table </t>
  </si>
  <si>
    <t>Create dummy data for the table to fill in the rows and columns</t>
  </si>
  <si>
    <t>Add function to call the dummy data to the table</t>
  </si>
  <si>
    <t>Create the table with data</t>
  </si>
  <si>
    <t xml:space="preserve">Import necessary packages of D3.js to the angular file </t>
  </si>
  <si>
    <t>Create the X-axis and Y-axis scale using the D3.js</t>
  </si>
  <si>
    <t>Create dummy data for the graph to plot</t>
  </si>
  <si>
    <t xml:space="preserve">Feature 1: KRI Details View </t>
  </si>
  <si>
    <t>Create line graph with area filled with color as per the dummy data</t>
  </si>
  <si>
    <t>Add threshold line in the graph</t>
  </si>
  <si>
    <t>Create dummy data for the study average line</t>
  </si>
  <si>
    <t>Add study average line in the graph as per the dummy data</t>
  </si>
  <si>
    <t>Check the aesthetics for the trend line</t>
  </si>
  <si>
    <t>Add the graph to the table</t>
  </si>
  <si>
    <t>Add functionality to the Cross icon</t>
  </si>
  <si>
    <t xml:space="preserve">Add functionality to the Compare study Icon </t>
  </si>
  <si>
    <t>Check the aesthetics for the entire accordion view</t>
  </si>
  <si>
    <t>Create a div for header</t>
  </si>
  <si>
    <t>Create a div to contain the heat map and legend</t>
  </si>
  <si>
    <t>Add Comparison view title, Study level average text, View KRI Card in the header</t>
  </si>
  <si>
    <t>Add 2 SVGs for study level average toggle off and toggle on and render only one at a time with conditional rendering</t>
  </si>
  <si>
    <t>Add select element for study number dropdown</t>
  </si>
  <si>
    <t>Add dummy data as options for select element</t>
  </si>
  <si>
    <t xml:space="preserve">Add compare button </t>
  </si>
  <si>
    <t>Add View KRI card SVG</t>
  </si>
  <si>
    <t>Create labels for risk gradient - HR, IR, LR</t>
  </si>
  <si>
    <t>Create linear gradient wrt colors from wireframe</t>
  </si>
  <si>
    <t>Add a division with multiple child divisions showing 13 KRIs vertically</t>
  </si>
  <si>
    <t>Add a division with multiple child divisions showing study numbers vertically</t>
  </si>
  <si>
    <t>Create a table to show KRI values for all study numbers</t>
  </si>
  <si>
    <t>Create dummy values for each KRI</t>
  </si>
  <si>
    <t>Calculate maximum and minimum value of each KRI</t>
  </si>
  <si>
    <t>Consider maximum value of a KRI as high risk and minimum as low risk in the linear gradient</t>
  </si>
  <si>
    <t>Change background color of each cell in the table by picking a color from the linear gradient based on where each KRI value comes within the minimum and maximum range</t>
  </si>
  <si>
    <t>Worran Alicia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</si>
</sst>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
    <numFmt numFmtId="165" formatCode="mm/dd/yy"/>
  </numFmts>
  <fonts count="19">
    <font>
      <sz val="12"/>
      <color theme="1"/>
      <name val="Calibri"/>
      <family val="2"/>
      <scheme val="minor"/>
    </font>
    <font>
      <u/>
      <sz val="12"/>
      <color theme="10"/>
      <name val="Calibri"/>
      <family val="2"/>
      <charset val="134"/>
      <scheme val="minor"/>
    </font>
    <font>
      <u/>
      <sz val="12"/>
      <color theme="11"/>
      <name val="Calibri"/>
      <family val="2"/>
      <charset val="134"/>
      <scheme val="minor"/>
    </font>
    <font>
      <sz val="10"/>
      <color theme="1"/>
      <name val="Century Gothic"/>
      <family val="1"/>
    </font>
    <font>
      <b/>
      <sz val="22"/>
      <color theme="0" tint="-0.499984740745262"/>
      <name val="Century Gothic"/>
      <family val="1"/>
    </font>
    <font>
      <sz val="11"/>
      <color theme="1"/>
      <name val="Calibri"/>
      <family val="2"/>
      <scheme val="minor"/>
    </font>
    <font>
      <sz val="12"/>
      <color theme="1"/>
      <name val="Arial"/>
      <family val="2"/>
    </font>
    <font>
      <b/>
      <sz val="10"/>
      <color theme="0"/>
      <name val="Century Gothic"/>
      <family val="1"/>
    </font>
    <font>
      <sz val="9"/>
      <color theme="1"/>
      <name val="Century Gothic"/>
      <family val="1"/>
    </font>
    <font>
      <sz val="10"/>
      <color rgb="FF000000"/>
      <name val="Century Gothic"/>
      <family val="1"/>
    </font>
    <font>
      <b/>
      <sz val="10"/>
      <color theme="1"/>
      <name val="Century Gothic"/>
      <family val="2"/>
    </font>
    <font>
      <b/>
      <sz val="10"/>
      <color rgb="FF000000"/>
      <name val="Century Gothic"/>
      <family val="2"/>
    </font>
    <font>
      <b/>
      <sz val="9"/>
      <color theme="1"/>
      <name val="Century Gothic"/>
      <family val="2"/>
    </font>
    <font>
      <sz val="10"/>
      <color theme="0"/>
      <name val="Century Gothic"/>
      <family val="1"/>
    </font>
    <font>
      <sz val="12"/>
      <color theme="0"/>
      <name val="Calibri"/>
      <family val="2"/>
      <scheme val="minor"/>
    </font>
    <font>
      <b/>
      <sz val="9"/>
      <color theme="1"/>
      <name val="Century Gothic"/>
    </font>
    <font>
      <b/>
      <sz val="10"/>
      <color rgb="FF000000"/>
      <name val="Century Gothic"/>
    </font>
    <font>
      <b/>
      <sz val="10"/>
      <color theme="1"/>
      <name val="Century Gothic"/>
    </font>
    <font>
      <sz val="10"/>
      <color rgb="FF000000"/>
      <name val="Century Gothic"/>
    </font>
  </fonts>
  <fills count="1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rgb="FF6E84A2"/>
        <bgColor indexed="64"/>
      </patternFill>
    </fill>
    <fill>
      <patternFill patternType="solid">
        <fgColor rgb="FF435369"/>
        <bgColor indexed="64"/>
      </patternFill>
    </fill>
    <fill>
      <patternFill patternType="solid">
        <fgColor rgb="FF1A2028"/>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36">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indexed="64"/>
      </bottom>
      <diagonal/>
    </border>
    <border>
      <left style="thin">
        <color indexed="64"/>
      </left>
      <right style="thin">
        <color indexed="64"/>
      </right>
      <top style="thin">
        <color indexed="64"/>
      </top>
      <bottom style="thin">
        <color indexed="64"/>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indexed="64"/>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indexed="64"/>
      </top>
      <bottom/>
      <diagonal/>
    </border>
    <border>
      <left style="thin">
        <color theme="0" tint="-0.249977111117893"/>
      </left>
      <right style="thin">
        <color indexed="64"/>
      </right>
      <top/>
      <bottom style="thin">
        <color indexed="64"/>
      </bottom>
      <diagonal/>
    </border>
    <border>
      <left/>
      <right style="thin">
        <color theme="0" tint="-0.249977111117893"/>
      </right>
      <top/>
      <bottom style="thin">
        <color indexed="64"/>
      </bottom>
      <diagonal/>
    </border>
    <border>
      <left style="thin">
        <color indexed="64"/>
      </left>
      <right style="thin">
        <color indexed="64"/>
      </right>
      <top/>
      <bottom/>
      <diagonal/>
    </border>
    <border>
      <left style="thin">
        <color rgb="FFBFBFBF"/>
      </left>
      <right style="thin">
        <color rgb="FFBFBFBF"/>
      </right>
      <top style="thin">
        <color rgb="FFBFBFBF"/>
      </top>
      <bottom style="thin">
        <color rgb="FFBFBFBF"/>
      </bottom>
      <diagonal/>
    </border>
    <border>
      <left style="thin">
        <color theme="0" tint="-0.249977111117893"/>
      </left>
      <right style="thin">
        <color theme="0" tint="-0.249977111117893"/>
      </right>
      <top style="thin">
        <color rgb="FFBFBFBF"/>
      </top>
      <bottom/>
      <diagonal/>
    </border>
    <border>
      <left style="thin">
        <color rgb="FFBFBFBF"/>
      </left>
      <right style="thin">
        <color rgb="FF6E84A2"/>
      </right>
      <top style="thin">
        <color rgb="FFBFBFBF"/>
      </top>
      <bottom/>
      <diagonal/>
    </border>
    <border>
      <left style="thin">
        <color rgb="FFBFBFBF"/>
      </left>
      <right style="thin">
        <color rgb="FF6E84A2"/>
      </right>
      <top/>
      <bottom/>
      <diagonal/>
    </border>
    <border>
      <left style="thin">
        <color rgb="FF6E84A2"/>
      </left>
      <right style="thin">
        <color rgb="FF6E84A2"/>
      </right>
      <top style="thin">
        <color rgb="FF6E84A2"/>
      </top>
      <bottom/>
      <diagonal/>
    </border>
    <border>
      <left style="thin">
        <color rgb="FF6E84A2"/>
      </left>
      <right style="thin">
        <color rgb="FF6E84A2"/>
      </right>
      <top/>
      <bottom/>
      <diagonal/>
    </border>
    <border>
      <left style="thin">
        <color rgb="FF6E84A2"/>
      </left>
      <right style="thin">
        <color rgb="FF6E84A2"/>
      </right>
      <top/>
      <bottom style="thin">
        <color rgb="FF6E84A2"/>
      </bottom>
      <diagonal/>
    </border>
    <border>
      <left style="thin">
        <color rgb="FFBFBFBF"/>
      </left>
      <right style="thin">
        <color rgb="FF6E84A2"/>
      </right>
      <top/>
      <bottom style="thin">
        <color rgb="FF6E84A2"/>
      </bottom>
      <diagonal/>
    </border>
    <border>
      <left style="thin">
        <color theme="0" tint="-0.249977111117893"/>
      </left>
      <right style="thin">
        <color theme="0" tint="-0.249977111117893"/>
      </right>
      <top/>
      <bottom style="thin">
        <color rgb="FF6E84A2"/>
      </bottom>
      <diagonal/>
    </border>
    <border>
      <left style="thin">
        <color theme="0" tint="-0.249977111117893"/>
      </left>
      <right style="thin">
        <color theme="0" tint="-0.249977111117893"/>
      </right>
      <top style="thin">
        <color rgb="FF6E84A2"/>
      </top>
      <bottom/>
      <diagonal/>
    </border>
    <border>
      <left style="thin">
        <color rgb="FF6E84A2"/>
      </left>
      <right style="thin">
        <color theme="0" tint="-0.249977111117893"/>
      </right>
      <top style="thin">
        <color rgb="FF6E84A2"/>
      </top>
      <bottom/>
      <diagonal/>
    </border>
    <border>
      <left style="thin">
        <color rgb="FF6E84A2"/>
      </left>
      <right style="thin">
        <color theme="0" tint="-0.249977111117893"/>
      </right>
      <top/>
      <bottom/>
      <diagonal/>
    </border>
    <border>
      <left style="thin">
        <color rgb="FF6E84A2"/>
      </left>
      <right style="thin">
        <color theme="0" tint="-0.249977111117893"/>
      </right>
      <top/>
      <bottom style="thin">
        <color rgb="FF6E84A2"/>
      </bottom>
      <diagonal/>
    </border>
  </borders>
  <cellStyleXfs count="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cellStyleXfs>
  <cellXfs count="126">
    <xf numFmtId="0" fontId="0" fillId="0" borderId="0" xfId="0"/>
    <xf numFmtId="0" fontId="3" fillId="2" borderId="0" xfId="0" applyFont="1" applyFill="1" applyAlignment="1">
      <alignment wrapText="1"/>
    </xf>
    <xf numFmtId="0" fontId="3" fillId="0" borderId="0" xfId="0" applyFont="1" applyAlignment="1">
      <alignment wrapText="1"/>
    </xf>
    <xf numFmtId="0" fontId="5" fillId="0" borderId="0" xfId="7"/>
    <xf numFmtId="0" fontId="6" fillId="0" borderId="1" xfId="7" applyFont="1" applyBorder="1" applyAlignment="1">
      <alignment horizontal="left" vertical="center" wrapText="1" indent="2"/>
    </xf>
    <xf numFmtId="0" fontId="0" fillId="0" borderId="0" xfId="0" applyAlignment="1">
      <alignment horizontal="center"/>
    </xf>
    <xf numFmtId="0" fontId="3" fillId="0" borderId="0" xfId="0" applyFont="1" applyAlignment="1">
      <alignment horizontal="left" indent="1"/>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left" wrapText="1"/>
    </xf>
    <xf numFmtId="0" fontId="3" fillId="0" borderId="0" xfId="0" applyFont="1" applyAlignment="1">
      <alignment horizontal="center" vertical="center" wrapText="1"/>
    </xf>
    <xf numFmtId="0" fontId="8" fillId="0" borderId="0" xfId="0" applyFont="1" applyAlignment="1">
      <alignment horizontal="center" wrapText="1"/>
    </xf>
    <xf numFmtId="0" fontId="3" fillId="0" borderId="3" xfId="0" applyFont="1" applyBorder="1" applyAlignment="1">
      <alignment horizontal="left" vertical="center" wrapText="1" indent="1"/>
    </xf>
    <xf numFmtId="0" fontId="3" fillId="0" borderId="3" xfId="0" applyFont="1" applyBorder="1" applyAlignment="1">
      <alignment horizontal="center" vertical="center" wrapText="1"/>
    </xf>
    <xf numFmtId="9" fontId="3" fillId="0" borderId="3" xfId="0" applyNumberFormat="1" applyFont="1" applyBorder="1" applyAlignment="1">
      <alignment horizontal="center" vertical="center" wrapText="1"/>
    </xf>
    <xf numFmtId="0" fontId="3" fillId="3" borderId="2" xfId="0" applyFont="1" applyFill="1" applyBorder="1" applyAlignment="1">
      <alignment horizontal="center" vertical="center"/>
    </xf>
    <xf numFmtId="164" fontId="3" fillId="0" borderId="2" xfId="0" applyNumberFormat="1" applyFont="1" applyBorder="1" applyAlignment="1">
      <alignment horizontal="center" vertical="center"/>
    </xf>
    <xf numFmtId="164" fontId="3" fillId="3" borderId="2" xfId="0" applyNumberFormat="1" applyFont="1" applyFill="1" applyBorder="1" applyAlignment="1">
      <alignment horizontal="center" vertical="center"/>
    </xf>
    <xf numFmtId="165" fontId="3" fillId="0" borderId="3" xfId="0" applyNumberFormat="1" applyFont="1" applyBorder="1" applyAlignment="1">
      <alignment horizontal="center" vertical="center" wrapText="1"/>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xf numFmtId="0" fontId="3" fillId="3" borderId="2" xfId="0" applyFont="1" applyFill="1" applyBorder="1" applyAlignment="1">
      <alignment horizontal="left" vertical="center" wrapText="1" indent="1"/>
    </xf>
    <xf numFmtId="0" fontId="7" fillId="8" borderId="2" xfId="0" applyFont="1" applyFill="1" applyBorder="1" applyAlignment="1">
      <alignment horizontal="left" vertical="center" wrapText="1" indent="1"/>
    </xf>
    <xf numFmtId="0" fontId="3" fillId="5" borderId="2" xfId="0" applyFont="1" applyFill="1" applyBorder="1" applyAlignment="1">
      <alignment horizontal="left" vertical="center" wrapText="1" indent="1"/>
    </xf>
    <xf numFmtId="0" fontId="9" fillId="2" borderId="2" xfId="0" applyFont="1" applyFill="1" applyBorder="1" applyAlignment="1">
      <alignment horizontal="left" vertical="center" wrapText="1" indent="1" readingOrder="1"/>
    </xf>
    <xf numFmtId="0" fontId="3" fillId="2" borderId="2" xfId="0" applyFont="1" applyFill="1" applyBorder="1" applyAlignment="1">
      <alignment horizontal="left" vertical="center" wrapText="1" indent="1"/>
    </xf>
    <xf numFmtId="0" fontId="7" fillId="8" borderId="2" xfId="0" applyFont="1" applyFill="1" applyBorder="1" applyAlignment="1">
      <alignment horizontal="center" vertical="center" wrapText="1"/>
    </xf>
    <xf numFmtId="0" fontId="9" fillId="7" borderId="2" xfId="0" applyFont="1" applyFill="1" applyBorder="1" applyAlignment="1">
      <alignment horizontal="left" vertical="center" wrapText="1" indent="1" readingOrder="1"/>
    </xf>
    <xf numFmtId="164" fontId="3" fillId="7" borderId="2" xfId="0" applyNumberFormat="1" applyFont="1" applyFill="1" applyBorder="1" applyAlignment="1">
      <alignment horizontal="center" vertical="center"/>
    </xf>
    <xf numFmtId="164" fontId="3" fillId="5" borderId="2" xfId="0" applyNumberFormat="1" applyFont="1" applyFill="1" applyBorder="1" applyAlignment="1">
      <alignment horizontal="center" vertical="center"/>
    </xf>
    <xf numFmtId="0" fontId="3" fillId="0" borderId="6"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horizontal="left" vertical="center" indent="1"/>
    </xf>
    <xf numFmtId="0" fontId="3" fillId="9" borderId="2" xfId="0" applyFont="1" applyFill="1" applyBorder="1" applyAlignment="1">
      <alignment horizontal="left" vertical="center" wrapText="1" indent="1"/>
    </xf>
    <xf numFmtId="164" fontId="3" fillId="9" borderId="2" xfId="0" applyNumberFormat="1" applyFont="1" applyFill="1" applyBorder="1" applyAlignment="1">
      <alignment horizontal="center" vertical="center"/>
    </xf>
    <xf numFmtId="0" fontId="3" fillId="10" borderId="2" xfId="0" applyFont="1" applyFill="1" applyBorder="1" applyAlignment="1">
      <alignment horizontal="left" vertical="center" wrapText="1" indent="1"/>
    </xf>
    <xf numFmtId="0" fontId="3" fillId="11" borderId="2" xfId="0" applyFont="1" applyFill="1" applyBorder="1" applyAlignment="1">
      <alignment horizontal="left" vertical="center" wrapText="1" indent="1"/>
    </xf>
    <xf numFmtId="0" fontId="10" fillId="0" borderId="2" xfId="0" applyFont="1" applyBorder="1" applyAlignment="1">
      <alignment horizontal="left" vertical="center" wrapText="1" indent="1"/>
    </xf>
    <xf numFmtId="0" fontId="11" fillId="0" borderId="2" xfId="0" applyFont="1" applyBorder="1" applyAlignment="1">
      <alignment horizontal="left" vertical="center" wrapText="1" indent="1" readingOrder="1"/>
    </xf>
    <xf numFmtId="0" fontId="3" fillId="12" borderId="2" xfId="0" applyFont="1" applyFill="1" applyBorder="1" applyAlignment="1">
      <alignment horizontal="left" vertical="center" wrapText="1" indent="1"/>
    </xf>
    <xf numFmtId="164" fontId="3" fillId="12" borderId="2" xfId="0" applyNumberFormat="1" applyFont="1" applyFill="1" applyBorder="1" applyAlignment="1">
      <alignment horizontal="center" vertical="center"/>
    </xf>
    <xf numFmtId="0" fontId="3" fillId="12" borderId="2" xfId="0" applyFont="1" applyFill="1" applyBorder="1" applyAlignment="1">
      <alignment horizontal="center" vertical="center"/>
    </xf>
    <xf numFmtId="0" fontId="12" fillId="0" borderId="0" xfId="0" applyFont="1" applyAlignment="1">
      <alignment horizontal="left" wrapText="1"/>
    </xf>
    <xf numFmtId="0" fontId="12" fillId="0" borderId="0" xfId="0" applyFont="1" applyAlignment="1">
      <alignment horizontal="left"/>
    </xf>
    <xf numFmtId="0" fontId="12" fillId="0" borderId="0" xfId="0" applyFont="1" applyAlignment="1">
      <alignment wrapText="1"/>
    </xf>
    <xf numFmtId="0" fontId="3" fillId="0" borderId="3" xfId="0" applyFont="1" applyBorder="1" applyAlignment="1">
      <alignment horizontal="left" vertical="center" wrapText="1"/>
    </xf>
    <xf numFmtId="164" fontId="13" fillId="11" borderId="2" xfId="0" applyNumberFormat="1" applyFont="1" applyFill="1" applyBorder="1" applyAlignment="1">
      <alignment horizontal="center" vertical="center"/>
    </xf>
    <xf numFmtId="164" fontId="13" fillId="10" borderId="2" xfId="0" applyNumberFormat="1" applyFont="1" applyFill="1" applyBorder="1" applyAlignment="1">
      <alignment horizontal="center" vertical="center"/>
    </xf>
    <xf numFmtId="0" fontId="4" fillId="2" borderId="0" xfId="0" applyFont="1" applyFill="1" applyAlignment="1">
      <alignment horizontal="center" vertical="center"/>
    </xf>
    <xf numFmtId="0" fontId="3" fillId="7"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0" fillId="0" borderId="0" xfId="0" applyAlignment="1">
      <alignment horizontal="center" vertical="center"/>
    </xf>
    <xf numFmtId="0" fontId="3" fillId="13" borderId="2" xfId="0" applyFont="1" applyFill="1" applyBorder="1" applyAlignment="1">
      <alignment horizontal="center" vertical="center"/>
    </xf>
    <xf numFmtId="0" fontId="3" fillId="14" borderId="2" xfId="0" applyFont="1" applyFill="1" applyBorder="1" applyAlignment="1">
      <alignment horizontal="center" vertical="center"/>
    </xf>
    <xf numFmtId="0" fontId="3" fillId="15" borderId="2" xfId="0" applyFont="1" applyFill="1" applyBorder="1" applyAlignment="1">
      <alignment horizontal="center" vertical="center"/>
    </xf>
    <xf numFmtId="0" fontId="3" fillId="2" borderId="2" xfId="0" applyFont="1" applyFill="1" applyBorder="1" applyAlignment="1">
      <alignment horizontal="center" vertical="center"/>
    </xf>
    <xf numFmtId="0" fontId="9" fillId="2" borderId="8" xfId="0" applyFont="1" applyFill="1" applyBorder="1" applyAlignment="1">
      <alignment horizontal="left" vertical="center" wrapText="1" readingOrder="1"/>
    </xf>
    <xf numFmtId="164" fontId="3" fillId="0" borderId="10" xfId="0" applyNumberFormat="1" applyFont="1" applyBorder="1" applyAlignment="1">
      <alignment horizontal="center" vertical="center"/>
    </xf>
    <xf numFmtId="0" fontId="7" fillId="8" borderId="7" xfId="0" applyFont="1" applyFill="1" applyBorder="1" applyAlignment="1">
      <alignment horizontal="left" vertical="center" wrapText="1" indent="1"/>
    </xf>
    <xf numFmtId="0" fontId="9" fillId="2" borderId="2" xfId="0" applyFont="1" applyFill="1" applyBorder="1" applyAlignment="1">
      <alignment horizontal="left" vertical="center" wrapText="1" readingOrder="1"/>
    </xf>
    <xf numFmtId="0" fontId="11" fillId="7" borderId="2" xfId="0" applyFont="1" applyFill="1" applyBorder="1" applyAlignment="1">
      <alignment horizontal="left" vertical="center" wrapText="1" readingOrder="1"/>
    </xf>
    <xf numFmtId="164" fontId="3" fillId="7" borderId="10" xfId="0" applyNumberFormat="1" applyFont="1" applyFill="1" applyBorder="1" applyAlignment="1">
      <alignment horizontal="center" vertical="center"/>
    </xf>
    <xf numFmtId="0" fontId="3" fillId="2" borderId="2" xfId="0" applyFont="1" applyFill="1" applyBorder="1" applyAlignment="1">
      <alignment horizontal="left" vertical="center" wrapText="1"/>
    </xf>
    <xf numFmtId="0" fontId="10" fillId="7" borderId="2" xfId="0" applyFont="1" applyFill="1" applyBorder="1" applyAlignment="1">
      <alignment horizontal="left" vertical="center" wrapText="1"/>
    </xf>
    <xf numFmtId="0" fontId="9" fillId="7" borderId="2" xfId="0" applyFont="1" applyFill="1" applyBorder="1" applyAlignment="1">
      <alignment horizontal="left" vertical="center" wrapText="1" readingOrder="1"/>
    </xf>
    <xf numFmtId="0" fontId="7" fillId="8" borderId="2" xfId="0" applyFont="1" applyFill="1" applyBorder="1" applyAlignment="1">
      <alignment horizontal="left" vertical="center" wrapText="1"/>
    </xf>
    <xf numFmtId="0" fontId="14" fillId="0" borderId="0" xfId="0" applyFont="1"/>
    <xf numFmtId="0" fontId="9" fillId="2" borderId="9" xfId="0" applyFont="1" applyFill="1" applyBorder="1" applyAlignment="1">
      <alignment horizontal="left" vertical="center" wrapText="1" readingOrder="1"/>
    </xf>
    <xf numFmtId="0" fontId="9" fillId="2" borderId="11" xfId="0" applyFont="1" applyFill="1" applyBorder="1" applyAlignment="1">
      <alignment horizontal="left" vertical="center" wrapText="1" readingOrder="1"/>
    </xf>
    <xf numFmtId="0" fontId="14" fillId="0" borderId="0" xfId="0" applyFont="1" applyAlignment="1">
      <alignment horizontal="left" indent="1"/>
    </xf>
    <xf numFmtId="164" fontId="3" fillId="0" borderId="2" xfId="0" applyNumberFormat="1" applyFont="1" applyBorder="1" applyAlignment="1">
      <alignment horizontal="left" vertical="center" indent="1"/>
    </xf>
    <xf numFmtId="164" fontId="3" fillId="0" borderId="10" xfId="0" applyNumberFormat="1" applyFont="1" applyBorder="1" applyAlignment="1">
      <alignment horizontal="left" vertical="center" indent="1"/>
    </xf>
    <xf numFmtId="0" fontId="0" fillId="0" borderId="0" xfId="0" applyAlignment="1">
      <alignment horizontal="left" indent="1"/>
    </xf>
    <xf numFmtId="0" fontId="9" fillId="2" borderId="8" xfId="0" applyFont="1" applyFill="1" applyBorder="1" applyAlignment="1">
      <alignment horizontal="center" vertical="center" wrapText="1" readingOrder="1"/>
    </xf>
    <xf numFmtId="0" fontId="3" fillId="7" borderId="15" xfId="0" applyFont="1" applyFill="1" applyBorder="1" applyAlignment="1">
      <alignment horizontal="center" vertical="center"/>
    </xf>
    <xf numFmtId="164" fontId="3" fillId="7" borderId="7" xfId="0" applyNumberFormat="1" applyFont="1" applyFill="1" applyBorder="1" applyAlignment="1">
      <alignment horizontal="center" vertical="center"/>
    </xf>
    <xf numFmtId="164" fontId="3" fillId="0" borderId="12" xfId="0" applyNumberFormat="1" applyFont="1" applyBorder="1" applyAlignment="1">
      <alignment horizontal="center" vertical="center"/>
    </xf>
    <xf numFmtId="0" fontId="9" fillId="2" borderId="9" xfId="0" applyFont="1" applyFill="1" applyBorder="1" applyAlignment="1">
      <alignment horizontal="center" vertical="center" wrapText="1" readingOrder="1"/>
    </xf>
    <xf numFmtId="0" fontId="3" fillId="2" borderId="2" xfId="0" applyFont="1" applyFill="1" applyBorder="1" applyAlignment="1">
      <alignment horizontal="left" vertical="center" wrapText="1" indent="1" readingOrder="1"/>
    </xf>
    <xf numFmtId="0" fontId="9" fillId="2" borderId="20" xfId="0" applyFont="1" applyFill="1" applyBorder="1" applyAlignment="1">
      <alignment horizontal="left" vertical="center" wrapText="1" readingOrder="1"/>
    </xf>
    <xf numFmtId="0" fontId="9" fillId="2" borderId="18" xfId="0" applyFont="1" applyFill="1" applyBorder="1" applyAlignment="1">
      <alignment horizontal="left" vertical="center" wrapText="1" readingOrder="1"/>
    </xf>
    <xf numFmtId="0" fontId="9" fillId="2" borderId="12" xfId="0" applyFont="1" applyFill="1" applyBorder="1" applyAlignment="1">
      <alignment horizontal="left" vertical="center" wrapText="1" readingOrder="1"/>
    </xf>
    <xf numFmtId="0" fontId="9" fillId="2" borderId="22" xfId="0" applyFont="1" applyFill="1" applyBorder="1" applyAlignment="1">
      <alignment horizontal="left" vertical="center" wrapText="1" readingOrder="1"/>
    </xf>
    <xf numFmtId="0" fontId="0" fillId="0" borderId="12" xfId="0" applyBorder="1"/>
    <xf numFmtId="0" fontId="15" fillId="0" borderId="0" xfId="0" applyFont="1" applyAlignment="1">
      <alignment horizontal="left"/>
    </xf>
    <xf numFmtId="0" fontId="15" fillId="0" borderId="0" xfId="0" applyFont="1" applyAlignment="1">
      <alignment horizontal="left" wrapText="1"/>
    </xf>
    <xf numFmtId="0" fontId="15" fillId="0" borderId="0" xfId="0" applyFont="1" applyAlignment="1">
      <alignment wrapText="1"/>
    </xf>
    <xf numFmtId="0" fontId="16" fillId="7" borderId="2" xfId="0" applyFont="1" applyFill="1" applyBorder="1" applyAlignment="1">
      <alignment horizontal="left" vertical="center" wrapText="1" readingOrder="1"/>
    </xf>
    <xf numFmtId="0" fontId="17" fillId="7" borderId="2" xfId="0" applyFont="1" applyFill="1" applyBorder="1" applyAlignment="1">
      <alignment horizontal="left" vertical="center" wrapText="1"/>
    </xf>
    <xf numFmtId="0" fontId="9" fillId="2" borderId="8" xfId="0" applyFont="1" applyFill="1" applyBorder="1" applyAlignment="1">
      <alignment horizontal="left" vertical="center" wrapText="1" indent="1" readingOrder="1"/>
    </xf>
    <xf numFmtId="0" fontId="9" fillId="2" borderId="7" xfId="0" applyFont="1" applyFill="1" applyBorder="1" applyAlignment="1">
      <alignment horizontal="left" vertical="center" wrapText="1" readingOrder="1"/>
    </xf>
    <xf numFmtId="0" fontId="9" fillId="2" borderId="8" xfId="0" applyFont="1" applyFill="1" applyBorder="1" applyAlignment="1">
      <alignment horizontal="left" vertical="center" wrapText="1" readingOrder="1"/>
    </xf>
    <xf numFmtId="0" fontId="9" fillId="2" borderId="9" xfId="0" applyFont="1" applyFill="1" applyBorder="1" applyAlignment="1">
      <alignment horizontal="left" vertical="center" wrapText="1" readingOrder="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9" xfId="0" applyFont="1" applyFill="1" applyBorder="1" applyAlignment="1">
      <alignment horizontal="left" vertical="center" wrapText="1"/>
    </xf>
    <xf numFmtId="0" fontId="9" fillId="2" borderId="13" xfId="0" applyFont="1" applyFill="1" applyBorder="1" applyAlignment="1">
      <alignment horizontal="left" vertical="center" wrapText="1" readingOrder="1"/>
    </xf>
    <xf numFmtId="0" fontId="9" fillId="2" borderId="11" xfId="0" applyFont="1" applyFill="1" applyBorder="1" applyAlignment="1">
      <alignment horizontal="left" vertical="center" wrapText="1" readingOrder="1"/>
    </xf>
    <xf numFmtId="0" fontId="9" fillId="2" borderId="14" xfId="0" applyFont="1" applyFill="1" applyBorder="1" applyAlignment="1">
      <alignment horizontal="left" vertical="center" wrapText="1" readingOrder="1"/>
    </xf>
    <xf numFmtId="0" fontId="9" fillId="2" borderId="16" xfId="0" applyFont="1" applyFill="1" applyBorder="1" applyAlignment="1">
      <alignment horizontal="left" vertical="center" wrapText="1" readingOrder="1"/>
    </xf>
    <xf numFmtId="0" fontId="9" fillId="2" borderId="17" xfId="0" applyFont="1" applyFill="1" applyBorder="1" applyAlignment="1">
      <alignment horizontal="left" vertical="center" wrapText="1" readingOrder="1"/>
    </xf>
    <xf numFmtId="0" fontId="9" fillId="2" borderId="21" xfId="0" applyFont="1" applyFill="1" applyBorder="1" applyAlignment="1">
      <alignment horizontal="left" vertical="center" wrapText="1" readingOrder="1"/>
    </xf>
    <xf numFmtId="0" fontId="9" fillId="2" borderId="19" xfId="0" applyFont="1" applyFill="1" applyBorder="1" applyAlignment="1">
      <alignment horizontal="center" vertical="center" wrapText="1" readingOrder="1"/>
    </xf>
    <xf numFmtId="0" fontId="9" fillId="2" borderId="8" xfId="0" applyFont="1" applyFill="1" applyBorder="1" applyAlignment="1">
      <alignment horizontal="center" vertical="center" wrapText="1" readingOrder="1"/>
    </xf>
    <xf numFmtId="0" fontId="9" fillId="2" borderId="11" xfId="0" applyFont="1" applyFill="1" applyBorder="1" applyAlignment="1">
      <alignment horizontal="center" vertical="center" wrapText="1" readingOrder="1"/>
    </xf>
    <xf numFmtId="0" fontId="18" fillId="2" borderId="19" xfId="0" applyFont="1" applyFill="1" applyBorder="1" applyAlignment="1">
      <alignment horizontal="center" vertical="center" wrapText="1" readingOrder="1"/>
    </xf>
    <xf numFmtId="0" fontId="18" fillId="2" borderId="8" xfId="0" applyFont="1" applyFill="1" applyBorder="1" applyAlignment="1">
      <alignment horizontal="center" vertical="center" wrapText="1" readingOrder="1"/>
    </xf>
    <xf numFmtId="0" fontId="18" fillId="2" borderId="11" xfId="0" applyFont="1" applyFill="1" applyBorder="1" applyAlignment="1">
      <alignment horizontal="center" vertical="center" wrapText="1" readingOrder="1"/>
    </xf>
    <xf numFmtId="0" fontId="9" fillId="2" borderId="18" xfId="0" applyFont="1" applyFill="1" applyBorder="1" applyAlignment="1">
      <alignment horizontal="left" vertical="center" wrapText="1" readingOrder="1"/>
    </xf>
    <xf numFmtId="164" fontId="3" fillId="0" borderId="9" xfId="0" applyNumberFormat="1" applyFont="1" applyBorder="1" applyAlignment="1">
      <alignment horizontal="center" vertical="center"/>
    </xf>
    <xf numFmtId="164" fontId="3" fillId="0" borderId="23" xfId="0" applyNumberFormat="1" applyFont="1" applyBorder="1" applyAlignment="1">
      <alignment horizontal="center" vertical="center"/>
    </xf>
    <xf numFmtId="0" fontId="9" fillId="2" borderId="24" xfId="0" applyFont="1" applyFill="1" applyBorder="1" applyAlignment="1">
      <alignment horizontal="left" vertical="center" wrapText="1" readingOrder="1"/>
    </xf>
    <xf numFmtId="0" fontId="3" fillId="2" borderId="2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9" fillId="2" borderId="27" xfId="0" applyFont="1" applyFill="1" applyBorder="1" applyAlignment="1">
      <alignment horizontal="left" vertical="center" wrapText="1" readingOrder="1"/>
    </xf>
    <xf numFmtId="0" fontId="9" fillId="2" borderId="28" xfId="0" applyFont="1" applyFill="1" applyBorder="1" applyAlignment="1">
      <alignment horizontal="left" vertical="center" wrapText="1" readingOrder="1"/>
    </xf>
    <xf numFmtId="0" fontId="9" fillId="2" borderId="29" xfId="0" applyFont="1" applyFill="1" applyBorder="1" applyAlignment="1">
      <alignment horizontal="left" vertical="center" wrapText="1" readingOrder="1"/>
    </xf>
    <xf numFmtId="0" fontId="3" fillId="2" borderId="30" xfId="0" applyFont="1" applyFill="1" applyBorder="1" applyAlignment="1">
      <alignment horizontal="left" vertical="center" wrapText="1"/>
    </xf>
    <xf numFmtId="0" fontId="9" fillId="2" borderId="31" xfId="0" applyFont="1" applyFill="1" applyBorder="1" applyAlignment="1">
      <alignment horizontal="left" vertical="center" wrapText="1" readingOrder="1"/>
    </xf>
    <xf numFmtId="0" fontId="9" fillId="2" borderId="32" xfId="0" applyFont="1" applyFill="1" applyBorder="1" applyAlignment="1">
      <alignment horizontal="left" vertical="center" wrapText="1" readingOrder="1"/>
    </xf>
    <xf numFmtId="0" fontId="9" fillId="2" borderId="33" xfId="0" applyFont="1" applyFill="1" applyBorder="1" applyAlignment="1">
      <alignment horizontal="left" vertical="center" wrapText="1" readingOrder="1"/>
    </xf>
    <xf numFmtId="0" fontId="9" fillId="2" borderId="34" xfId="0" applyFont="1" applyFill="1" applyBorder="1" applyAlignment="1">
      <alignment horizontal="left" vertical="center" wrapText="1" readingOrder="1"/>
    </xf>
    <xf numFmtId="0" fontId="9" fillId="2" borderId="35" xfId="0" applyFont="1" applyFill="1" applyBorder="1" applyAlignment="1">
      <alignment horizontal="left" vertical="center" wrapText="1" readingOrder="1"/>
    </xf>
  </cellXfs>
  <cellStyles count="8">
    <cellStyle name="Followed Hyperlink" xfId="6" builtinId="9" hidden="1"/>
    <cellStyle name="Followed Hyperlink" xfId="5" builtinId="9" hidden="1"/>
    <cellStyle name="Followed Hyperlink" xfId="2" builtinId="9" hidden="1"/>
    <cellStyle name="Followed Hyperlink" xfId="4" builtinId="9" hidden="1"/>
    <cellStyle name="Hyperlink" xfId="3" builtinId="8" hidden="1"/>
    <cellStyle name="Hyperlink" xfId="1" builtinId="8" hidden="1"/>
    <cellStyle name="Normal" xfId="0" builtinId="0"/>
    <cellStyle name="Normal 2" xfId="7" xr:uid="{9698F57C-9BC0-304E-A843-C569077B946C}"/>
  </cellStyles>
  <dxfs count="30">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3" tint="0.59996337778862885"/>
        </patternFill>
      </fill>
    </dxf>
    <dxf>
      <fill>
        <patternFill>
          <bgColor theme="3" tint="0.79998168889431442"/>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patternType="none">
          <bgColor auto="1"/>
        </patternFill>
      </fill>
    </dxf>
    <dxf>
      <fill>
        <patternFill>
          <bgColor theme="5"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s>
  <tableStyles count="0" defaultTableStyle="TableStyleMedium9" defaultPivotStyle="PivotStyleMedium4"/>
  <colors>
    <mruColors>
      <color rgb="FF6E84A2"/>
      <color rgb="FF000000"/>
      <color rgb="FF1A2028"/>
      <color rgb="FF435369"/>
      <color rgb="FF00BD32"/>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'BLANK ITIL Process Map'!$G$7</c:f>
              <c:strCache>
                <c:ptCount val="1"/>
                <c:pt idx="0">
                  <c:v>START</c:v>
                </c:pt>
              </c:strCache>
            </c:strRef>
          </c:tx>
          <c:spPr>
            <a:noFill/>
            <a:ln>
              <a:noFill/>
            </a:ln>
            <a:effectLst/>
          </c:spPr>
          <c:invertIfNegative val="0"/>
          <c:cat>
            <c:strRef>
              <c:f>'BLANK ITIL Process Map'!$C$8:$C$41</c:f>
              <c:strCache>
                <c:ptCount val="31"/>
                <c:pt idx="0">
                  <c:v>Sprint 1: Mock up Design</c:v>
                </c:pt>
                <c:pt idx="1">
                  <c:v>Feature 1: Design for login page</c:v>
                </c:pt>
                <c:pt idx="2">
                  <c:v>Feature 1: Design for home page</c:v>
                </c:pt>
                <c:pt idx="3">
                  <c:v>Feature 2: Design for site monitor page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Map'!$G$8:$G$41</c:f>
              <c:numCache>
                <c:formatCode>mm/dd</c:formatCode>
                <c:ptCount val="34"/>
                <c:pt idx="0">
                  <c:v>45406</c:v>
                </c:pt>
                <c:pt idx="1">
                  <c:v>45407</c:v>
                </c:pt>
                <c:pt idx="2">
                  <c:v>45408</c:v>
                </c:pt>
                <c:pt idx="3">
                  <c:v>45409</c:v>
                </c:pt>
                <c:pt idx="6">
                  <c:v>45411</c:v>
                </c:pt>
                <c:pt idx="7">
                  <c:v>45412</c:v>
                </c:pt>
                <c:pt idx="8">
                  <c:v>45414</c:v>
                </c:pt>
                <c:pt idx="9">
                  <c:v>45418</c:v>
                </c:pt>
                <c:pt idx="10">
                  <c:v>45419</c:v>
                </c:pt>
                <c:pt idx="11">
                  <c:v>45419</c:v>
                </c:pt>
                <c:pt idx="12">
                  <c:v>45421</c:v>
                </c:pt>
                <c:pt idx="13">
                  <c:v>45422</c:v>
                </c:pt>
                <c:pt idx="14">
                  <c:v>45422</c:v>
                </c:pt>
                <c:pt idx="15">
                  <c:v>45422</c:v>
                </c:pt>
                <c:pt idx="16">
                  <c:v>45424</c:v>
                </c:pt>
                <c:pt idx="17">
                  <c:v>45425</c:v>
                </c:pt>
                <c:pt idx="18">
                  <c:v>45426</c:v>
                </c:pt>
                <c:pt idx="19">
                  <c:v>45426</c:v>
                </c:pt>
                <c:pt idx="20">
                  <c:v>45427</c:v>
                </c:pt>
                <c:pt idx="21">
                  <c:v>45428</c:v>
                </c:pt>
                <c:pt idx="22">
                  <c:v>45429</c:v>
                </c:pt>
                <c:pt idx="23">
                  <c:v>45429</c:v>
                </c:pt>
                <c:pt idx="24">
                  <c:v>45429</c:v>
                </c:pt>
                <c:pt idx="25">
                  <c:v>45432</c:v>
                </c:pt>
                <c:pt idx="26">
                  <c:v>45428</c:v>
                </c:pt>
                <c:pt idx="27">
                  <c:v>45428</c:v>
                </c:pt>
                <c:pt idx="30">
                  <c:v>45567</c:v>
                </c:pt>
              </c:numCache>
            </c:numRef>
          </c:val>
          <c:extLst>
            <c:ext xmlns:c16="http://schemas.microsoft.com/office/drawing/2014/chart" uri="{C3380CC4-5D6E-409C-BE32-E72D297353CC}">
              <c16:uniqueId val="{00000000-432C-FB4B-8D3F-51585C73D082}"/>
            </c:ext>
          </c:extLst>
        </c:ser>
        <c:ser>
          <c:idx val="1"/>
          <c:order val="1"/>
          <c:tx>
            <c:strRef>
              <c:f>'BLANK ITIL Process Map'!$I$7</c:f>
              <c:strCache>
                <c:ptCount val="1"/>
                <c:pt idx="0">
                  <c:v>DAYS</c:v>
                </c:pt>
              </c:strCache>
            </c:strRef>
          </c:tx>
          <c:spPr>
            <a:solidFill>
              <a:schemeClr val="tx2">
                <a:lumMod val="60000"/>
                <a:lumOff val="40000"/>
              </a:schemeClr>
            </a:solidFill>
          </c:spPr>
          <c:invertIfNegative val="0"/>
          <c:dPt>
            <c:idx val="0"/>
            <c:invertIfNegative val="0"/>
            <c:bubble3D val="0"/>
            <c:spPr>
              <a:solidFill>
                <a:schemeClr val="bg1">
                  <a:lumMod val="85000"/>
                </a:schemeClr>
              </a:solidFill>
            </c:spPr>
            <c:extLst>
              <c:ext xmlns:c16="http://schemas.microsoft.com/office/drawing/2014/chart" uri="{C3380CC4-5D6E-409C-BE32-E72D297353CC}">
                <c16:uniqueId val="{00000002-432C-FB4B-8D3F-51585C73D082}"/>
              </c:ext>
            </c:extLst>
          </c:dPt>
          <c:dPt>
            <c:idx val="1"/>
            <c:invertIfNegative val="0"/>
            <c:bubble3D val="0"/>
            <c:spPr>
              <a:solidFill>
                <a:schemeClr val="bg1">
                  <a:lumMod val="85000"/>
                </a:schemeClr>
              </a:solidFill>
            </c:spPr>
            <c:extLst>
              <c:ext xmlns:c16="http://schemas.microsoft.com/office/drawing/2014/chart" uri="{C3380CC4-5D6E-409C-BE32-E72D297353CC}">
                <c16:uniqueId val="{00000004-432C-FB4B-8D3F-51585C73D082}"/>
              </c:ext>
            </c:extLst>
          </c:dPt>
          <c:dPt>
            <c:idx val="3"/>
            <c:invertIfNegative val="0"/>
            <c:bubble3D val="0"/>
            <c:spPr>
              <a:solidFill>
                <a:schemeClr val="bg1">
                  <a:lumMod val="85000"/>
                </a:schemeClr>
              </a:solidFill>
            </c:spPr>
            <c:extLst>
              <c:ext xmlns:c16="http://schemas.microsoft.com/office/drawing/2014/chart" uri="{C3380CC4-5D6E-409C-BE32-E72D297353CC}">
                <c16:uniqueId val="{00000008-432C-FB4B-8D3F-51585C73D082}"/>
              </c:ext>
            </c:extLst>
          </c:dPt>
          <c:dPt>
            <c:idx val="10"/>
            <c:invertIfNegative val="0"/>
            <c:bubble3D val="0"/>
            <c:spPr>
              <a:solidFill>
                <a:schemeClr val="tx2">
                  <a:lumMod val="40000"/>
                  <a:lumOff val="60000"/>
                </a:schemeClr>
              </a:solidFill>
            </c:spPr>
            <c:extLst>
              <c:ext xmlns:c16="http://schemas.microsoft.com/office/drawing/2014/chart" uri="{C3380CC4-5D6E-409C-BE32-E72D297353CC}">
                <c16:uniqueId val="{00000013-432C-FB4B-8D3F-51585C73D082}"/>
              </c:ext>
            </c:extLst>
          </c:dPt>
          <c:dPt>
            <c:idx val="11"/>
            <c:invertIfNegative val="0"/>
            <c:bubble3D val="0"/>
            <c:spPr>
              <a:solidFill>
                <a:schemeClr val="tx2">
                  <a:lumMod val="40000"/>
                  <a:lumOff val="60000"/>
                </a:schemeClr>
              </a:solidFill>
            </c:spPr>
            <c:extLst>
              <c:ext xmlns:c16="http://schemas.microsoft.com/office/drawing/2014/chart" uri="{C3380CC4-5D6E-409C-BE32-E72D297353CC}">
                <c16:uniqueId val="{00000014-432C-FB4B-8D3F-51585C73D082}"/>
              </c:ext>
            </c:extLst>
          </c:dPt>
          <c:dPt>
            <c:idx val="12"/>
            <c:invertIfNegative val="0"/>
            <c:bubble3D val="0"/>
            <c:spPr>
              <a:solidFill>
                <a:schemeClr val="tx2">
                  <a:lumMod val="40000"/>
                  <a:lumOff val="60000"/>
                </a:schemeClr>
              </a:solidFill>
            </c:spPr>
            <c:extLst>
              <c:ext xmlns:c16="http://schemas.microsoft.com/office/drawing/2014/chart" uri="{C3380CC4-5D6E-409C-BE32-E72D297353CC}">
                <c16:uniqueId val="{00000015-432C-FB4B-8D3F-51585C73D082}"/>
              </c:ext>
            </c:extLst>
          </c:dPt>
          <c:dPt>
            <c:idx val="13"/>
            <c:invertIfNegative val="0"/>
            <c:bubble3D val="0"/>
            <c:spPr>
              <a:solidFill>
                <a:schemeClr val="tx2">
                  <a:lumMod val="40000"/>
                  <a:lumOff val="60000"/>
                </a:schemeClr>
              </a:solidFill>
            </c:spPr>
            <c:extLst>
              <c:ext xmlns:c16="http://schemas.microsoft.com/office/drawing/2014/chart" uri="{C3380CC4-5D6E-409C-BE32-E72D297353CC}">
                <c16:uniqueId val="{00000016-432C-FB4B-8D3F-51585C73D082}"/>
              </c:ext>
            </c:extLst>
          </c:dPt>
          <c:dPt>
            <c:idx val="14"/>
            <c:invertIfNegative val="0"/>
            <c:bubble3D val="0"/>
            <c:extLst>
              <c:ext xmlns:c16="http://schemas.microsoft.com/office/drawing/2014/chart" uri="{C3380CC4-5D6E-409C-BE32-E72D297353CC}">
                <c16:uniqueId val="{00000017-432C-FB4B-8D3F-51585C73D082}"/>
              </c:ext>
            </c:extLst>
          </c:dPt>
          <c:dPt>
            <c:idx val="15"/>
            <c:invertIfNegative val="0"/>
            <c:bubble3D val="0"/>
            <c:extLst>
              <c:ext xmlns:c16="http://schemas.microsoft.com/office/drawing/2014/chart" uri="{C3380CC4-5D6E-409C-BE32-E72D297353CC}">
                <c16:uniqueId val="{00000012-1E8B-40B4-A99D-195CE74EE97A}"/>
              </c:ext>
            </c:extLst>
          </c:dPt>
          <c:dPt>
            <c:idx val="16"/>
            <c:invertIfNegative val="0"/>
            <c:bubble3D val="0"/>
            <c:extLst>
              <c:ext xmlns:c16="http://schemas.microsoft.com/office/drawing/2014/chart" uri="{C3380CC4-5D6E-409C-BE32-E72D297353CC}">
                <c16:uniqueId val="{00000013-1E8B-40B4-A99D-195CE74EE97A}"/>
              </c:ext>
            </c:extLst>
          </c:dPt>
          <c:dPt>
            <c:idx val="17"/>
            <c:invertIfNegative val="0"/>
            <c:bubble3D val="0"/>
            <c:extLst>
              <c:ext xmlns:c16="http://schemas.microsoft.com/office/drawing/2014/chart" uri="{C3380CC4-5D6E-409C-BE32-E72D297353CC}">
                <c16:uniqueId val="{00000014-1E8B-40B4-A99D-195CE74EE97A}"/>
              </c:ext>
            </c:extLst>
          </c:dPt>
          <c:dPt>
            <c:idx val="18"/>
            <c:invertIfNegative val="0"/>
            <c:bubble3D val="0"/>
            <c:extLst>
              <c:ext xmlns:c16="http://schemas.microsoft.com/office/drawing/2014/chart" uri="{C3380CC4-5D6E-409C-BE32-E72D297353CC}">
                <c16:uniqueId val="{00000015-1E8B-40B4-A99D-195CE74EE97A}"/>
              </c:ext>
            </c:extLst>
          </c:dPt>
          <c:dPt>
            <c:idx val="19"/>
            <c:invertIfNegative val="0"/>
            <c:bubble3D val="0"/>
            <c:extLst>
              <c:ext xmlns:c16="http://schemas.microsoft.com/office/drawing/2014/chart" uri="{C3380CC4-5D6E-409C-BE32-E72D297353CC}">
                <c16:uniqueId val="{00000016-1E8B-40B4-A99D-195CE74EE97A}"/>
              </c:ext>
            </c:extLst>
          </c:dPt>
          <c:dPt>
            <c:idx val="20"/>
            <c:invertIfNegative val="0"/>
            <c:bubble3D val="0"/>
            <c:extLst>
              <c:ext xmlns:c16="http://schemas.microsoft.com/office/drawing/2014/chart" uri="{C3380CC4-5D6E-409C-BE32-E72D297353CC}">
                <c16:uniqueId val="{00000014-E798-4E2F-A58B-DF2688A1389E}"/>
              </c:ext>
            </c:extLst>
          </c:dPt>
          <c:cat>
            <c:strRef>
              <c:f>'BLANK ITIL Process Map'!$C$8:$C$41</c:f>
              <c:strCache>
                <c:ptCount val="31"/>
                <c:pt idx="0">
                  <c:v>Sprint 1: Mock up Design</c:v>
                </c:pt>
                <c:pt idx="1">
                  <c:v>Feature 1: Design for login page</c:v>
                </c:pt>
                <c:pt idx="2">
                  <c:v>Feature 1: Design for home page</c:v>
                </c:pt>
                <c:pt idx="3">
                  <c:v>Feature 2: Design for site monitor page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Map'!$I$8:$I$41</c:f>
              <c:numCache>
                <c:formatCode>General</c:formatCode>
                <c:ptCount val="34"/>
                <c:pt idx="0">
                  <c:v>13</c:v>
                </c:pt>
                <c:pt idx="1">
                  <c:v>1</c:v>
                </c:pt>
                <c:pt idx="2">
                  <c:v>1</c:v>
                </c:pt>
                <c:pt idx="3">
                  <c:v>3</c:v>
                </c:pt>
                <c:pt idx="6">
                  <c:v>1</c:v>
                </c:pt>
                <c:pt idx="7">
                  <c:v>2</c:v>
                </c:pt>
                <c:pt idx="8">
                  <c:v>3</c:v>
                </c:pt>
                <c:pt idx="9">
                  <c:v>2</c:v>
                </c:pt>
                <c:pt idx="10">
                  <c:v>4</c:v>
                </c:pt>
                <c:pt idx="11">
                  <c:v>2</c:v>
                </c:pt>
                <c:pt idx="12">
                  <c:v>1</c:v>
                </c:pt>
                <c:pt idx="13">
                  <c:v>1</c:v>
                </c:pt>
                <c:pt idx="14">
                  <c:v>4</c:v>
                </c:pt>
                <c:pt idx="15">
                  <c:v>2</c:v>
                </c:pt>
                <c:pt idx="16">
                  <c:v>1</c:v>
                </c:pt>
                <c:pt idx="17">
                  <c:v>1</c:v>
                </c:pt>
                <c:pt idx="18">
                  <c:v>4</c:v>
                </c:pt>
                <c:pt idx="19">
                  <c:v>1</c:v>
                </c:pt>
                <c:pt idx="20">
                  <c:v>1</c:v>
                </c:pt>
                <c:pt idx="21">
                  <c:v>1</c:v>
                </c:pt>
                <c:pt idx="22">
                  <c:v>1</c:v>
                </c:pt>
                <c:pt idx="23">
                  <c:v>6</c:v>
                </c:pt>
                <c:pt idx="24">
                  <c:v>1</c:v>
                </c:pt>
                <c:pt idx="25">
                  <c:v>3</c:v>
                </c:pt>
                <c:pt idx="26">
                  <c:v>2</c:v>
                </c:pt>
                <c:pt idx="27">
                  <c:v>2</c:v>
                </c:pt>
                <c:pt idx="30">
                  <c:v>9</c:v>
                </c:pt>
              </c:numCache>
            </c:numRef>
          </c:val>
          <c:extLst>
            <c:ext xmlns:c16="http://schemas.microsoft.com/office/drawing/2014/chart" uri="{C3380CC4-5D6E-409C-BE32-E72D297353CC}">
              <c16:uniqueId val="{00000018-432C-FB4B-8D3F-51585C73D082}"/>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'RBQM Sprint Plan'!$F$7</c:f>
              <c:strCache>
                <c:ptCount val="1"/>
                <c:pt idx="0">
                  <c:v>START</c:v>
                </c:pt>
              </c:strCache>
            </c:strRef>
          </c:tx>
          <c:spPr>
            <a:solidFill>
              <a:srgbClr val="000000">
                <a:alpha val="0"/>
              </a:srgbClr>
            </a:solidFill>
          </c:spPr>
          <c:invertIfNegative val="0"/>
          <c:cat>
            <c:strRef>
              <c:f>'RBQM Sprint Plan'!$A$8:$A$41</c:f>
              <c:strCache>
                <c:ptCount val="34"/>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c:v>
                </c:pt>
                <c:pt idx="11">
                  <c:v>Feature 1: Develop the Login PageDevelop the login page</c:v>
                </c:pt>
                <c:pt idx="12">
                  <c:v>Feature 2: Develop Home PageDevelop the landing page with cards</c:v>
                </c:pt>
                <c:pt idx="13">
                  <c:v>Add routing functionality</c:v>
                </c:pt>
                <c:pt idx="14">
                  <c:v>Add Hover Animation</c:v>
                </c:pt>
                <c:pt idx="15">
                  <c:v>Sprint 3: Development of Site Monitor page </c:v>
                </c:pt>
                <c:pt idx="16">
                  <c:v>Feature 1: Developing the layoutDevelop Title Bar</c:v>
                </c:pt>
                <c:pt idx="17">
                  <c:v>Develop Home button, Study dropdown</c:v>
                </c:pt>
                <c:pt idx="18">
                  <c:v>Develop the placeholder KPI cards</c:v>
                </c:pt>
                <c:pt idx="19">
                  <c:v>Add high risk toggle</c:v>
                </c:pt>
                <c:pt idx="20">
                  <c:v>Search bar, dropdown filters for PI, Sort buttons, other functional buttons</c:v>
                </c:pt>
                <c:pt idx="21">
                  <c:v>Feature 2: KPI PaneTBD</c:v>
                </c:pt>
                <c:pt idx="22">
                  <c:v>TBD</c:v>
                </c:pt>
                <c:pt idx="23">
                  <c:v>TBD</c:v>
                </c:pt>
                <c:pt idx="24">
                  <c:v>Feature 2: Developing the Card ViewStudy Number, PI Name, SiteName, Tier, Enrollment, Visits, Type of visit</c:v>
                </c:pt>
                <c:pt idx="25">
                  <c:v>Gauge Chart (risk score)</c:v>
                </c:pt>
                <c:pt idx="26">
                  <c:v>Summary of KRI signals</c:v>
                </c:pt>
                <c:pt idx="27">
                  <c:v>Suggested Monitor Actions</c:v>
                </c:pt>
                <c:pt idx="28">
                  <c:v>Study KRI details, Cross Study PI Risk buttons and ALFA signal</c:v>
                </c:pt>
                <c:pt idx="29">
                  <c:v>Done for now, View Observations button</c:v>
                </c:pt>
                <c:pt idx="30">
                  <c:v>KRI Details ViewRelevant KRI Observations card view</c:v>
                </c:pt>
                <c:pt idx="31">
                  <c:v>KRI table</c:v>
                </c:pt>
                <c:pt idx="32">
                  <c:v>Red and Green triangles</c:v>
                </c:pt>
                <c:pt idx="33">
                  <c:v>Compare View/KRI card View Toggle button</c:v>
                </c:pt>
              </c:strCache>
            </c:strRef>
          </c:cat>
          <c:val>
            <c:numRef>
              <c:f>'RBQM Sprint Plan'!$F$8:$F$41</c:f>
              <c:numCache>
                <c:formatCode>mm/dd</c:formatCode>
                <c:ptCount val="34"/>
                <c:pt idx="0">
                  <c:v>45406</c:v>
                </c:pt>
                <c:pt idx="1">
                  <c:v>45407</c:v>
                </c:pt>
                <c:pt idx="2">
                  <c:v>45408</c:v>
                </c:pt>
                <c:pt idx="3">
                  <c:v>45409</c:v>
                </c:pt>
                <c:pt idx="4">
                  <c:v>45409</c:v>
                </c:pt>
                <c:pt idx="5">
                  <c:v>45409</c:v>
                </c:pt>
                <c:pt idx="6">
                  <c:v>45411</c:v>
                </c:pt>
                <c:pt idx="7">
                  <c:v>45412</c:v>
                </c:pt>
                <c:pt idx="8">
                  <c:v>45414</c:v>
                </c:pt>
                <c:pt idx="9">
                  <c:v>45432</c:v>
                </c:pt>
                <c:pt idx="10">
                  <c:v>45420</c:v>
                </c:pt>
                <c:pt idx="11">
                  <c:v>45420</c:v>
                </c:pt>
                <c:pt idx="12">
                  <c:v>45421</c:v>
                </c:pt>
                <c:pt idx="13">
                  <c:v>45422</c:v>
                </c:pt>
                <c:pt idx="14">
                  <c:v>45423</c:v>
                </c:pt>
                <c:pt idx="15">
                  <c:v>45424</c:v>
                </c:pt>
                <c:pt idx="16">
                  <c:v>45424</c:v>
                </c:pt>
                <c:pt idx="17">
                  <c:v>45424</c:v>
                </c:pt>
                <c:pt idx="18">
                  <c:v>45424</c:v>
                </c:pt>
                <c:pt idx="19">
                  <c:v>45424</c:v>
                </c:pt>
                <c:pt idx="20">
                  <c:v>45424</c:v>
                </c:pt>
                <c:pt idx="24">
                  <c:v>45425</c:v>
                </c:pt>
                <c:pt idx="25">
                  <c:v>45426</c:v>
                </c:pt>
                <c:pt idx="26">
                  <c:v>45427</c:v>
                </c:pt>
                <c:pt idx="27">
                  <c:v>45427</c:v>
                </c:pt>
                <c:pt idx="28">
                  <c:v>45428</c:v>
                </c:pt>
                <c:pt idx="29">
                  <c:v>45428</c:v>
                </c:pt>
                <c:pt idx="31">
                  <c:v>45429</c:v>
                </c:pt>
                <c:pt idx="32">
                  <c:v>45429</c:v>
                </c:pt>
                <c:pt idx="33">
                  <c:v>45429</c:v>
                </c:pt>
              </c:numCache>
            </c:numRef>
          </c:val>
          <c:extLst>
            <c:ext xmlns:c16="http://schemas.microsoft.com/office/drawing/2014/chart" uri="{C3380CC4-5D6E-409C-BE32-E72D297353CC}">
              <c16:uniqueId val="{00000000-432C-FB4B-8D3F-51585C73D082}"/>
            </c:ext>
          </c:extLst>
        </c:ser>
        <c:ser>
          <c:idx val="1"/>
          <c:order val="1"/>
          <c:tx>
            <c:strRef>
              <c:f>'RBQM Sprint Plan'!$H$7</c:f>
              <c:strCache>
                <c:ptCount val="1"/>
                <c:pt idx="0">
                  <c:v>DAYS</c:v>
                </c:pt>
              </c:strCache>
            </c:strRef>
          </c:tx>
          <c:spPr>
            <a:solidFill>
              <a:srgbClr val="6E84A2"/>
            </a:solidFill>
          </c:spPr>
          <c:invertIfNegative val="0"/>
          <c:cat>
            <c:strRef>
              <c:f>'RBQM Sprint Plan'!$A$8:$A$41</c:f>
              <c:strCache>
                <c:ptCount val="34"/>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c:v>
                </c:pt>
                <c:pt idx="11">
                  <c:v>Feature 1: Develop the Login PageDevelop the login page</c:v>
                </c:pt>
                <c:pt idx="12">
                  <c:v>Feature 2: Develop Home PageDevelop the landing page with cards</c:v>
                </c:pt>
                <c:pt idx="13">
                  <c:v>Add routing functionality</c:v>
                </c:pt>
                <c:pt idx="14">
                  <c:v>Add Hover Animation</c:v>
                </c:pt>
                <c:pt idx="15">
                  <c:v>Sprint 3: Development of Site Monitor page </c:v>
                </c:pt>
                <c:pt idx="16">
                  <c:v>Feature 1: Developing the layoutDevelop Title Bar</c:v>
                </c:pt>
                <c:pt idx="17">
                  <c:v>Develop Home button, Study dropdown</c:v>
                </c:pt>
                <c:pt idx="18">
                  <c:v>Develop the placeholder KPI cards</c:v>
                </c:pt>
                <c:pt idx="19">
                  <c:v>Add high risk toggle</c:v>
                </c:pt>
                <c:pt idx="20">
                  <c:v>Search bar, dropdown filters for PI, Sort buttons, other functional buttons</c:v>
                </c:pt>
                <c:pt idx="21">
                  <c:v>Feature 2: KPI PaneTBD</c:v>
                </c:pt>
                <c:pt idx="22">
                  <c:v>TBD</c:v>
                </c:pt>
                <c:pt idx="23">
                  <c:v>TBD</c:v>
                </c:pt>
                <c:pt idx="24">
                  <c:v>Feature 2: Developing the Card ViewStudy Number, PI Name, SiteName, Tier, Enrollment, Visits, Type of visit</c:v>
                </c:pt>
                <c:pt idx="25">
                  <c:v>Gauge Chart (risk score)</c:v>
                </c:pt>
                <c:pt idx="26">
                  <c:v>Summary of KRI signals</c:v>
                </c:pt>
                <c:pt idx="27">
                  <c:v>Suggested Monitor Actions</c:v>
                </c:pt>
                <c:pt idx="28">
                  <c:v>Study KRI details, Cross Study PI Risk buttons and ALFA signal</c:v>
                </c:pt>
                <c:pt idx="29">
                  <c:v>Done for now, View Observations button</c:v>
                </c:pt>
                <c:pt idx="30">
                  <c:v>KRI Details ViewRelevant KRI Observations card view</c:v>
                </c:pt>
                <c:pt idx="31">
                  <c:v>KRI table</c:v>
                </c:pt>
                <c:pt idx="32">
                  <c:v>Red and Green triangles</c:v>
                </c:pt>
                <c:pt idx="33">
                  <c:v>Compare View/KRI card View Toggle button</c:v>
                </c:pt>
              </c:strCache>
            </c:strRef>
          </c:cat>
          <c:val>
            <c:numRef>
              <c:f>'RBQM Sprint Plan'!$H$8:$H$41</c:f>
              <c:numCache>
                <c:formatCode>General</c:formatCode>
                <c:ptCount val="34"/>
                <c:pt idx="0">
                  <c:v>38</c:v>
                </c:pt>
                <c:pt idx="1">
                  <c:v>1</c:v>
                </c:pt>
                <c:pt idx="2">
                  <c:v>1</c:v>
                </c:pt>
                <c:pt idx="3">
                  <c:v>24</c:v>
                </c:pt>
                <c:pt idx="4">
                  <c:v>1</c:v>
                </c:pt>
                <c:pt idx="5">
                  <c:v>24</c:v>
                </c:pt>
                <c:pt idx="6">
                  <c:v>1</c:v>
                </c:pt>
                <c:pt idx="7">
                  <c:v>2</c:v>
                </c:pt>
                <c:pt idx="8">
                  <c:v>19</c:v>
                </c:pt>
                <c:pt idx="9">
                  <c:v>12</c:v>
                </c:pt>
                <c:pt idx="10">
                  <c:v>4</c:v>
                </c:pt>
                <c:pt idx="11">
                  <c:v>1</c:v>
                </c:pt>
                <c:pt idx="12">
                  <c:v>1</c:v>
                </c:pt>
                <c:pt idx="13">
                  <c:v>1</c:v>
                </c:pt>
                <c:pt idx="14">
                  <c:v>1</c:v>
                </c:pt>
                <c:pt idx="15">
                  <c:v>6</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18-432C-FB4B-8D3F-51585C73D082}"/>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'RBQM Sprint Plan (2)'!$F$7</c:f>
              <c:strCache>
                <c:ptCount val="1"/>
                <c:pt idx="0">
                  <c:v>START</c:v>
                </c:pt>
              </c:strCache>
            </c:strRef>
          </c:tx>
          <c:spPr>
            <a:solidFill>
              <a:srgbClr val="000000">
                <a:alpha val="0"/>
              </a:srgbClr>
            </a:solidFill>
          </c:spPr>
          <c:invertIfNegative val="0"/>
          <c:cat>
            <c:strRef>
              <c:f>'RBQM Sprint Plan (2)'!$A$8:$A$50</c:f>
              <c:strCache>
                <c:ptCount val="43"/>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3">
                  <c:v>Feature 2: Develop Home PageDevelop the landing page with cards</c:v>
                </c:pt>
                <c:pt idx="14">
                  <c:v>Add routing functionality</c:v>
                </c:pt>
                <c:pt idx="15">
                  <c:v>Add Hover Animation</c:v>
                </c:pt>
                <c:pt idx="16">
                  <c:v>Feature 3: Setup Nest AppCreate a Nest app and install the necessary packages</c:v>
                </c:pt>
                <c:pt idx="18">
                  <c:v>Check if any database can be fetchable</c:v>
                </c:pt>
                <c:pt idx="19">
                  <c:v>Feature 4: Development of Site monitor page layoutDevelop the layout</c:v>
                </c:pt>
                <c:pt idx="20">
                  <c:v>Develop the KRI card layout</c:v>
                </c:pt>
                <c:pt idx="21">
                  <c:v>Develop the Details card layout</c:v>
                </c:pt>
                <c:pt idx="22">
                  <c:v>Sprint 3: Development of Site Monitor page </c:v>
                </c:pt>
                <c:pt idx="23">
                  <c:v>Feature 1: Main study filterDevelop the main study filter with fucntionality</c:v>
                </c:pt>
                <c:pt idx="24">
                  <c:v>Integrate the dummy data in the filter</c:v>
                </c:pt>
                <c:pt idx="25">
                  <c:v>Feature 2: Developing the main filter paneDevelop PI name dropdown filter</c:v>
                </c:pt>
                <c:pt idx="26">
                  <c:v>Develop checkbox feature for multi select on PI name</c:v>
                </c:pt>
                <c:pt idx="27">
                  <c:v>Develop the sort by risk and sort by date functionality</c:v>
                </c:pt>
                <c:pt idx="28">
                  <c:v>Develop eye button with functionality</c:v>
                </c:pt>
                <c:pt idx="29">
                  <c:v>Feature 3: KPI PaneKPI card 1 - Site numbers</c:v>
                </c:pt>
                <c:pt idx="30">
                  <c:v>KPI card 2 - Signalled site numbers</c:v>
                </c:pt>
                <c:pt idx="32">
                  <c:v>KPI card 3 - Observations</c:v>
                </c:pt>
                <c:pt idx="33">
                  <c:v>Feature 4: Developing the Card ViewStudy Number, PI Name, SiteName, Tier, Enrollment, Visits, Type of visit</c:v>
                </c:pt>
                <c:pt idx="34">
                  <c:v>Gauge Chart (risk score)</c:v>
                </c:pt>
                <c:pt idx="35">
                  <c:v>Summary of KRI signals</c:v>
                </c:pt>
                <c:pt idx="36">
                  <c:v>Suggested Monitor Actions</c:v>
                </c:pt>
                <c:pt idx="37">
                  <c:v>Study KRI details, Cross Study PI Risk buttons and ALFA signal</c:v>
                </c:pt>
                <c:pt idx="38">
                  <c:v>Done for now, View Observations button</c:v>
                </c:pt>
                <c:pt idx="39">
                  <c:v>Feature 5: KRI Details ViewRelevant KRI Observations card view</c:v>
                </c:pt>
                <c:pt idx="40">
                  <c:v>KRI table</c:v>
                </c:pt>
                <c:pt idx="41">
                  <c:v>Red and Green triangles</c:v>
                </c:pt>
                <c:pt idx="42">
                  <c:v>Compare View/KRI card View Toggle button</c:v>
                </c:pt>
              </c:strCache>
            </c:strRef>
          </c:cat>
          <c:val>
            <c:numRef>
              <c:f>'RBQM Sprint Plan (2)'!$F$8:$F$50</c:f>
              <c:numCache>
                <c:formatCode>mm/dd</c:formatCode>
                <c:ptCount val="43"/>
                <c:pt idx="0">
                  <c:v>45406</c:v>
                </c:pt>
                <c:pt idx="1">
                  <c:v>45407</c:v>
                </c:pt>
                <c:pt idx="2">
                  <c:v>45408</c:v>
                </c:pt>
                <c:pt idx="3">
                  <c:v>45409</c:v>
                </c:pt>
                <c:pt idx="4">
                  <c:v>45409</c:v>
                </c:pt>
                <c:pt idx="5">
                  <c:v>45409</c:v>
                </c:pt>
                <c:pt idx="6">
                  <c:v>45411</c:v>
                </c:pt>
                <c:pt idx="7">
                  <c:v>45412</c:v>
                </c:pt>
                <c:pt idx="8">
                  <c:v>45414</c:v>
                </c:pt>
                <c:pt idx="9">
                  <c:v>45432</c:v>
                </c:pt>
                <c:pt idx="10">
                  <c:v>45418</c:v>
                </c:pt>
                <c:pt idx="11">
                  <c:v>45418</c:v>
                </c:pt>
                <c:pt idx="12">
                  <c:v>45418</c:v>
                </c:pt>
                <c:pt idx="13">
                  <c:v>45421</c:v>
                </c:pt>
                <c:pt idx="14">
                  <c:v>45422</c:v>
                </c:pt>
                <c:pt idx="15">
                  <c:v>45423</c:v>
                </c:pt>
                <c:pt idx="16">
                  <c:v>45420</c:v>
                </c:pt>
                <c:pt idx="17">
                  <c:v>45421</c:v>
                </c:pt>
                <c:pt idx="18">
                  <c:v>45421</c:v>
                </c:pt>
                <c:pt idx="19">
                  <c:v>45422</c:v>
                </c:pt>
                <c:pt idx="20">
                  <c:v>45422</c:v>
                </c:pt>
                <c:pt idx="21">
                  <c:v>45422</c:v>
                </c:pt>
                <c:pt idx="22">
                  <c:v>45432</c:v>
                </c:pt>
              </c:numCache>
            </c:numRef>
          </c:val>
          <c:extLst>
            <c:ext xmlns:c16="http://schemas.microsoft.com/office/drawing/2014/chart" uri="{C3380CC4-5D6E-409C-BE32-E72D297353CC}">
              <c16:uniqueId val="{00000000-050F-42EB-940B-7D3B4A92713F}"/>
            </c:ext>
          </c:extLst>
        </c:ser>
        <c:ser>
          <c:idx val="1"/>
          <c:order val="1"/>
          <c:tx>
            <c:strRef>
              <c:f>'RBQM Sprint Plan (2)'!$H$7</c:f>
              <c:strCache>
                <c:ptCount val="1"/>
                <c:pt idx="0">
                  <c:v>DAYS</c:v>
                </c:pt>
              </c:strCache>
            </c:strRef>
          </c:tx>
          <c:spPr>
            <a:solidFill>
              <a:srgbClr val="6E84A2"/>
            </a:solidFill>
          </c:spPr>
          <c:invertIfNegative val="0"/>
          <c:cat>
            <c:strRef>
              <c:f>'RBQM Sprint Plan (2)'!$A$8:$A$50</c:f>
              <c:strCache>
                <c:ptCount val="43"/>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3">
                  <c:v>Feature 2: Develop Home PageDevelop the landing page with cards</c:v>
                </c:pt>
                <c:pt idx="14">
                  <c:v>Add routing functionality</c:v>
                </c:pt>
                <c:pt idx="15">
                  <c:v>Add Hover Animation</c:v>
                </c:pt>
                <c:pt idx="16">
                  <c:v>Feature 3: Setup Nest AppCreate a Nest app and install the necessary packages</c:v>
                </c:pt>
                <c:pt idx="18">
                  <c:v>Check if any database can be fetchable</c:v>
                </c:pt>
                <c:pt idx="19">
                  <c:v>Feature 4: Development of Site monitor page layoutDevelop the layout</c:v>
                </c:pt>
                <c:pt idx="20">
                  <c:v>Develop the KRI card layout</c:v>
                </c:pt>
                <c:pt idx="21">
                  <c:v>Develop the Details card layout</c:v>
                </c:pt>
                <c:pt idx="22">
                  <c:v>Sprint 3: Development of Site Monitor page </c:v>
                </c:pt>
                <c:pt idx="23">
                  <c:v>Feature 1: Main study filterDevelop the main study filter with fucntionality</c:v>
                </c:pt>
                <c:pt idx="24">
                  <c:v>Integrate the dummy data in the filter</c:v>
                </c:pt>
                <c:pt idx="25">
                  <c:v>Feature 2: Developing the main filter paneDevelop PI name dropdown filter</c:v>
                </c:pt>
                <c:pt idx="26">
                  <c:v>Develop checkbox feature for multi select on PI name</c:v>
                </c:pt>
                <c:pt idx="27">
                  <c:v>Develop the sort by risk and sort by date functionality</c:v>
                </c:pt>
                <c:pt idx="28">
                  <c:v>Develop eye button with functionality</c:v>
                </c:pt>
                <c:pt idx="29">
                  <c:v>Feature 3: KPI PaneKPI card 1 - Site numbers</c:v>
                </c:pt>
                <c:pt idx="30">
                  <c:v>KPI card 2 - Signalled site numbers</c:v>
                </c:pt>
                <c:pt idx="32">
                  <c:v>KPI card 3 - Observations</c:v>
                </c:pt>
                <c:pt idx="33">
                  <c:v>Feature 4: Developing the Card ViewStudy Number, PI Name, SiteName, Tier, Enrollment, Visits, Type of visit</c:v>
                </c:pt>
                <c:pt idx="34">
                  <c:v>Gauge Chart (risk score)</c:v>
                </c:pt>
                <c:pt idx="35">
                  <c:v>Summary of KRI signals</c:v>
                </c:pt>
                <c:pt idx="36">
                  <c:v>Suggested Monitor Actions</c:v>
                </c:pt>
                <c:pt idx="37">
                  <c:v>Study KRI details, Cross Study PI Risk buttons and ALFA signal</c:v>
                </c:pt>
                <c:pt idx="38">
                  <c:v>Done for now, View Observations button</c:v>
                </c:pt>
                <c:pt idx="39">
                  <c:v>Feature 5: KRI Details ViewRelevant KRI Observations card view</c:v>
                </c:pt>
                <c:pt idx="40">
                  <c:v>KRI table</c:v>
                </c:pt>
                <c:pt idx="41">
                  <c:v>Red and Green triangles</c:v>
                </c:pt>
                <c:pt idx="42">
                  <c:v>Compare View/KRI card View Toggle button</c:v>
                </c:pt>
              </c:strCache>
            </c:strRef>
          </c:cat>
          <c:val>
            <c:numRef>
              <c:f>'RBQM Sprint Plan (2)'!$H$8:$H$50</c:f>
              <c:numCache>
                <c:formatCode>General</c:formatCode>
                <c:ptCount val="43"/>
                <c:pt idx="0">
                  <c:v>38</c:v>
                </c:pt>
                <c:pt idx="1">
                  <c:v>1</c:v>
                </c:pt>
                <c:pt idx="2">
                  <c:v>1</c:v>
                </c:pt>
                <c:pt idx="3">
                  <c:v>24</c:v>
                </c:pt>
                <c:pt idx="4">
                  <c:v>1</c:v>
                </c:pt>
                <c:pt idx="5">
                  <c:v>24</c:v>
                </c:pt>
                <c:pt idx="6">
                  <c:v>1</c:v>
                </c:pt>
                <c:pt idx="7">
                  <c:v>2</c:v>
                </c:pt>
                <c:pt idx="8">
                  <c:v>19</c:v>
                </c:pt>
                <c:pt idx="9">
                  <c:v>12</c:v>
                </c:pt>
                <c:pt idx="10">
                  <c:v>12</c:v>
                </c:pt>
                <c:pt idx="11">
                  <c:v>1</c:v>
                </c:pt>
                <c:pt idx="12">
                  <c:v>1</c:v>
                </c:pt>
                <c:pt idx="13">
                  <c:v>1</c:v>
                </c:pt>
                <c:pt idx="14">
                  <c:v>1</c:v>
                </c:pt>
                <c:pt idx="15">
                  <c:v>1</c:v>
                </c:pt>
                <c:pt idx="16">
                  <c:v>1</c:v>
                </c:pt>
                <c:pt idx="17">
                  <c:v>1</c:v>
                </c:pt>
                <c:pt idx="18">
                  <c:v>1</c:v>
                </c:pt>
                <c:pt idx="19">
                  <c:v>1</c:v>
                </c:pt>
                <c:pt idx="20">
                  <c:v>1</c:v>
                </c:pt>
                <c:pt idx="21">
                  <c:v>1</c:v>
                </c:pt>
                <c:pt idx="22">
                  <c:v>12</c:v>
                </c:pt>
                <c:pt idx="23">
                  <c:v>1</c:v>
                </c:pt>
                <c:pt idx="24">
                  <c:v>1</c:v>
                </c:pt>
                <c:pt idx="25">
                  <c:v>1</c:v>
                </c:pt>
                <c:pt idx="26">
                  <c:v>1</c:v>
                </c:pt>
                <c:pt idx="27">
                  <c:v>1</c:v>
                </c:pt>
                <c:pt idx="28">
                  <c:v>1</c:v>
                </c:pt>
                <c:pt idx="29">
                  <c:v>1</c:v>
                </c:pt>
                <c:pt idx="30">
                  <c:v>1</c:v>
                </c:pt>
                <c:pt idx="32">
                  <c:v>1</c:v>
                </c:pt>
                <c:pt idx="33">
                  <c:v>1</c:v>
                </c:pt>
                <c:pt idx="34">
                  <c:v>1</c:v>
                </c:pt>
                <c:pt idx="35">
                  <c:v>1</c:v>
                </c:pt>
                <c:pt idx="36">
                  <c:v>1</c:v>
                </c:pt>
                <c:pt idx="37">
                  <c:v>1</c:v>
                </c:pt>
                <c:pt idx="38">
                  <c:v>1</c:v>
                </c:pt>
                <c:pt idx="39">
                  <c:v>1</c:v>
                </c:pt>
                <c:pt idx="40">
                  <c:v>1</c:v>
                </c:pt>
                <c:pt idx="41">
                  <c:v>1</c:v>
                </c:pt>
                <c:pt idx="42">
                  <c:v>1</c:v>
                </c:pt>
              </c:numCache>
            </c:numRef>
          </c:val>
          <c:extLst>
            <c:ext xmlns:c16="http://schemas.microsoft.com/office/drawing/2014/chart" uri="{C3380CC4-5D6E-409C-BE32-E72D297353CC}">
              <c16:uniqueId val="{00000001-050F-42EB-940B-7D3B4A92713F}"/>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'RBQM Sprint Plan (3)'!$F$7</c:f>
              <c:strCache>
                <c:ptCount val="1"/>
                <c:pt idx="0">
                  <c:v>START</c:v>
                </c:pt>
              </c:strCache>
            </c:strRef>
          </c:tx>
          <c:spPr>
            <a:solidFill>
              <a:srgbClr val="000000">
                <a:alpha val="0"/>
              </a:srgbClr>
            </a:solidFill>
          </c:spPr>
          <c:invertIfNegative val="0"/>
          <c:cat>
            <c:strRef>
              <c:f>'RBQM Sprint Plan (3)'!$A$8:$A$68</c:f>
              <c:strCache>
                <c:ptCount val="61"/>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4">
                  <c:v>#REF!</c:v>
                </c:pt>
                <c:pt idx="15">
                  <c:v>#REF!</c:v>
                </c:pt>
                <c:pt idx="19">
                  <c:v>Feature 3: Setup Nest AppCreate a Nest app and install the necessary packages</c:v>
                </c:pt>
                <c:pt idx="21">
                  <c:v>Check if any database can be fetchable</c:v>
                </c:pt>
                <c:pt idx="23">
                  <c:v>Feature 4: Development of Site monitor page layoutDevelop the layout</c:v>
                </c:pt>
                <c:pt idx="24">
                  <c:v>Develop the KPI card layout</c:v>
                </c:pt>
                <c:pt idx="25">
                  <c:v>Develop the KRI card layout</c:v>
                </c:pt>
                <c:pt idx="26">
                  <c:v>Develop the Search panel layout</c:v>
                </c:pt>
                <c:pt idx="27">
                  <c:v>#REF!</c:v>
                </c:pt>
                <c:pt idx="28">
                  <c:v>Give Spacing for the KRI card Layout</c:v>
                </c:pt>
                <c:pt idx="41">
                  <c:v>Sprint 3: Development of Site Monitor page </c:v>
                </c:pt>
                <c:pt idx="42">
                  <c:v>Feature 1: Main study filterDevelop the main study filter with fucntionality</c:v>
                </c:pt>
                <c:pt idx="43">
                  <c:v>Integrate the dummy data in the filter</c:v>
                </c:pt>
                <c:pt idx="44">
                  <c:v>Feature 2: Developing the main filter paneDevelop PI name dropdown filter</c:v>
                </c:pt>
                <c:pt idx="45">
                  <c:v>Develop checkbox feature for multi select on PI name</c:v>
                </c:pt>
                <c:pt idx="46">
                  <c:v>Develop the sort by risk and sort by date functionality</c:v>
                </c:pt>
                <c:pt idx="47">
                  <c:v>Develop eye button with functionality</c:v>
                </c:pt>
                <c:pt idx="48">
                  <c:v>Feature 3: KPI PaneTBD</c:v>
                </c:pt>
                <c:pt idx="49">
                  <c:v>TBD</c:v>
                </c:pt>
                <c:pt idx="50">
                  <c:v>TBD</c:v>
                </c:pt>
                <c:pt idx="51">
                  <c:v>Feature 4: Developing the Card ViewStudy Number, PI Name, SiteName, Tier, Enrollment, Visits, Type of visit</c:v>
                </c:pt>
                <c:pt idx="52">
                  <c:v>Gauge Chart (risk score)</c:v>
                </c:pt>
                <c:pt idx="53">
                  <c:v>Summary of KRI signals</c:v>
                </c:pt>
                <c:pt idx="54">
                  <c:v>Suggested Monitor Actions</c:v>
                </c:pt>
                <c:pt idx="55">
                  <c:v>Study KRI details, Cross Study PI Risk buttons and ALFA signal</c:v>
                </c:pt>
                <c:pt idx="56">
                  <c:v>Done for now, View Observations button</c:v>
                </c:pt>
                <c:pt idx="57">
                  <c:v>Feature 5: KRI Details ViewRelevant KRI Observations card view</c:v>
                </c:pt>
                <c:pt idx="58">
                  <c:v>KRI table</c:v>
                </c:pt>
                <c:pt idx="59">
                  <c:v>Red and Green triangles</c:v>
                </c:pt>
                <c:pt idx="60">
                  <c:v>Compare View/KRI card View Toggle button</c:v>
                </c:pt>
              </c:strCache>
            </c:strRef>
          </c:cat>
          <c:val>
            <c:numRef>
              <c:f>'RBQM Sprint Plan (3)'!$F$8:$F$68</c:f>
              <c:numCache>
                <c:formatCode>mm/dd</c:formatCode>
                <c:ptCount val="61"/>
                <c:pt idx="0">
                  <c:v>45406</c:v>
                </c:pt>
                <c:pt idx="1">
                  <c:v>45407</c:v>
                </c:pt>
                <c:pt idx="2">
                  <c:v>45408</c:v>
                </c:pt>
                <c:pt idx="3">
                  <c:v>45409</c:v>
                </c:pt>
                <c:pt idx="4">
                  <c:v>45409</c:v>
                </c:pt>
                <c:pt idx="5">
                  <c:v>45409</c:v>
                </c:pt>
                <c:pt idx="6">
                  <c:v>45411</c:v>
                </c:pt>
                <c:pt idx="7">
                  <c:v>45412</c:v>
                </c:pt>
                <c:pt idx="8">
                  <c:v>45414</c:v>
                </c:pt>
                <c:pt idx="9">
                  <c:v>45432</c:v>
                </c:pt>
                <c:pt idx="10">
                  <c:v>45418</c:v>
                </c:pt>
                <c:pt idx="11">
                  <c:v>45418</c:v>
                </c:pt>
                <c:pt idx="12">
                  <c:v>45418</c:v>
                </c:pt>
                <c:pt idx="13">
                  <c:v>45418</c:v>
                </c:pt>
                <c:pt idx="14">
                  <c:v>45419</c:v>
                </c:pt>
                <c:pt idx="15">
                  <c:v>45419</c:v>
                </c:pt>
                <c:pt idx="16">
                  <c:v>45419</c:v>
                </c:pt>
                <c:pt idx="17">
                  <c:v>45420</c:v>
                </c:pt>
                <c:pt idx="18">
                  <c:v>45420</c:v>
                </c:pt>
                <c:pt idx="19">
                  <c:v>45420</c:v>
                </c:pt>
                <c:pt idx="20">
                  <c:v>45421</c:v>
                </c:pt>
                <c:pt idx="21">
                  <c:v>45421</c:v>
                </c:pt>
                <c:pt idx="22">
                  <c:v>45421</c:v>
                </c:pt>
                <c:pt idx="23">
                  <c:v>45422</c:v>
                </c:pt>
                <c:pt idx="24">
                  <c:v>45422</c:v>
                </c:pt>
                <c:pt idx="25">
                  <c:v>45422</c:v>
                </c:pt>
                <c:pt idx="26">
                  <c:v>45425</c:v>
                </c:pt>
                <c:pt idx="27">
                  <c:v>45425</c:v>
                </c:pt>
                <c:pt idx="28">
                  <c:v>45425</c:v>
                </c:pt>
                <c:pt idx="29">
                  <c:v>45426</c:v>
                </c:pt>
                <c:pt idx="30">
                  <c:v>45426</c:v>
                </c:pt>
                <c:pt idx="31">
                  <c:v>45426</c:v>
                </c:pt>
                <c:pt idx="32">
                  <c:v>45427</c:v>
                </c:pt>
                <c:pt idx="33">
                  <c:v>45427</c:v>
                </c:pt>
                <c:pt idx="34">
                  <c:v>45427</c:v>
                </c:pt>
                <c:pt idx="35">
                  <c:v>45428</c:v>
                </c:pt>
                <c:pt idx="36">
                  <c:v>45428</c:v>
                </c:pt>
                <c:pt idx="37">
                  <c:v>45428</c:v>
                </c:pt>
                <c:pt idx="38">
                  <c:v>45429</c:v>
                </c:pt>
                <c:pt idx="39">
                  <c:v>45429</c:v>
                </c:pt>
                <c:pt idx="40">
                  <c:v>45429</c:v>
                </c:pt>
                <c:pt idx="41">
                  <c:v>45432</c:v>
                </c:pt>
              </c:numCache>
            </c:numRef>
          </c:val>
          <c:extLst>
            <c:ext xmlns:c16="http://schemas.microsoft.com/office/drawing/2014/chart" uri="{C3380CC4-5D6E-409C-BE32-E72D297353CC}">
              <c16:uniqueId val="{00000000-DBBF-43BB-85D5-178387E21175}"/>
            </c:ext>
          </c:extLst>
        </c:ser>
        <c:ser>
          <c:idx val="1"/>
          <c:order val="1"/>
          <c:tx>
            <c:strRef>
              <c:f>'RBQM Sprint Plan (3)'!$H$7</c:f>
              <c:strCache>
                <c:ptCount val="1"/>
                <c:pt idx="0">
                  <c:v>DAYS</c:v>
                </c:pt>
              </c:strCache>
            </c:strRef>
          </c:tx>
          <c:spPr>
            <a:solidFill>
              <a:srgbClr val="6E84A2"/>
            </a:solidFill>
          </c:spPr>
          <c:invertIfNegative val="0"/>
          <c:cat>
            <c:strRef>
              <c:f>'RBQM Sprint Plan (3)'!$A$8:$A$68</c:f>
              <c:strCache>
                <c:ptCount val="61"/>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(i) buttons and other miscelleneous items</c:v>
                </c:pt>
                <c:pt idx="9">
                  <c:v>Feature 4: Design for central monitor view</c:v>
                </c:pt>
                <c:pt idx="10">
                  <c:v>Sprint 2: Development of login and landing page and setting up Nest app</c:v>
                </c:pt>
                <c:pt idx="14">
                  <c:v>#REF!</c:v>
                </c:pt>
                <c:pt idx="15">
                  <c:v>#REF!</c:v>
                </c:pt>
                <c:pt idx="19">
                  <c:v>Feature 3: Setup Nest AppCreate a Nest app and install the necessary packages</c:v>
                </c:pt>
                <c:pt idx="21">
                  <c:v>Check if any database can be fetchable</c:v>
                </c:pt>
                <c:pt idx="23">
                  <c:v>Feature 4: Development of Site monitor page layoutDevelop the layout</c:v>
                </c:pt>
                <c:pt idx="24">
                  <c:v>Develop the KPI card layout</c:v>
                </c:pt>
                <c:pt idx="25">
                  <c:v>Develop the KRI card layout</c:v>
                </c:pt>
                <c:pt idx="26">
                  <c:v>Develop the Search panel layout</c:v>
                </c:pt>
                <c:pt idx="27">
                  <c:v>#REF!</c:v>
                </c:pt>
                <c:pt idx="28">
                  <c:v>Give Spacing for the KRI card Layout</c:v>
                </c:pt>
                <c:pt idx="41">
                  <c:v>Sprint 3: Development of Site Monitor page </c:v>
                </c:pt>
                <c:pt idx="42">
                  <c:v>Feature 1: Main study filterDevelop the main study filter with fucntionality</c:v>
                </c:pt>
                <c:pt idx="43">
                  <c:v>Integrate the dummy data in the filter</c:v>
                </c:pt>
                <c:pt idx="44">
                  <c:v>Feature 2: Developing the main filter paneDevelop PI name dropdown filter</c:v>
                </c:pt>
                <c:pt idx="45">
                  <c:v>Develop checkbox feature for multi select on PI name</c:v>
                </c:pt>
                <c:pt idx="46">
                  <c:v>Develop the sort by risk and sort by date functionality</c:v>
                </c:pt>
                <c:pt idx="47">
                  <c:v>Develop eye button with functionality</c:v>
                </c:pt>
                <c:pt idx="48">
                  <c:v>Feature 3: KPI PaneTBD</c:v>
                </c:pt>
                <c:pt idx="49">
                  <c:v>TBD</c:v>
                </c:pt>
                <c:pt idx="50">
                  <c:v>TBD</c:v>
                </c:pt>
                <c:pt idx="51">
                  <c:v>Feature 4: Developing the Card ViewStudy Number, PI Name, SiteName, Tier, Enrollment, Visits, Type of visit</c:v>
                </c:pt>
                <c:pt idx="52">
                  <c:v>Gauge Chart (risk score)</c:v>
                </c:pt>
                <c:pt idx="53">
                  <c:v>Summary of KRI signals</c:v>
                </c:pt>
                <c:pt idx="54">
                  <c:v>Suggested Monitor Actions</c:v>
                </c:pt>
                <c:pt idx="55">
                  <c:v>Study KRI details, Cross Study PI Risk buttons and ALFA signal</c:v>
                </c:pt>
                <c:pt idx="56">
                  <c:v>Done for now, View Observations button</c:v>
                </c:pt>
                <c:pt idx="57">
                  <c:v>Feature 5: KRI Details ViewRelevant KRI Observations card view</c:v>
                </c:pt>
                <c:pt idx="58">
                  <c:v>KRI table</c:v>
                </c:pt>
                <c:pt idx="59">
                  <c:v>Red and Green triangles</c:v>
                </c:pt>
                <c:pt idx="60">
                  <c:v>Compare View/KRI card View Toggle button</c:v>
                </c:pt>
              </c:strCache>
            </c:strRef>
          </c:cat>
          <c:val>
            <c:numRef>
              <c:f>'RBQM Sprint Plan (3)'!$H$8:$H$68</c:f>
              <c:numCache>
                <c:formatCode>General</c:formatCode>
                <c:ptCount val="61"/>
                <c:pt idx="0">
                  <c:v>38</c:v>
                </c:pt>
                <c:pt idx="1">
                  <c:v>1</c:v>
                </c:pt>
                <c:pt idx="2">
                  <c:v>1</c:v>
                </c:pt>
                <c:pt idx="3">
                  <c:v>24</c:v>
                </c:pt>
                <c:pt idx="4">
                  <c:v>1</c:v>
                </c:pt>
                <c:pt idx="5">
                  <c:v>24</c:v>
                </c:pt>
                <c:pt idx="6">
                  <c:v>1</c:v>
                </c:pt>
                <c:pt idx="7">
                  <c:v>2</c:v>
                </c:pt>
                <c:pt idx="8">
                  <c:v>19</c:v>
                </c:pt>
                <c:pt idx="9">
                  <c:v>12</c:v>
                </c:pt>
                <c:pt idx="10">
                  <c:v>12</c:v>
                </c:pt>
                <c:pt idx="11">
                  <c:v>1</c:v>
                </c:pt>
                <c:pt idx="12">
                  <c:v>1</c:v>
                </c:pt>
                <c:pt idx="13">
                  <c:v>1</c:v>
                </c:pt>
                <c:pt idx="14">
                  <c:v>1</c:v>
                </c:pt>
                <c:pt idx="15">
                  <c:v>1</c:v>
                </c:pt>
                <c:pt idx="16">
                  <c:v>1</c:v>
                </c:pt>
                <c:pt idx="17">
                  <c:v>1</c:v>
                </c:pt>
                <c:pt idx="18">
                  <c:v>1</c:v>
                </c:pt>
                <c:pt idx="19">
                  <c:v>1</c:v>
                </c:pt>
                <c:pt idx="20">
                  <c:v>0</c:v>
                </c:pt>
                <c:pt idx="21">
                  <c:v>1</c:v>
                </c:pt>
                <c:pt idx="22">
                  <c:v>1</c:v>
                </c:pt>
                <c:pt idx="23">
                  <c:v>1</c:v>
                </c:pt>
                <c:pt idx="24">
                  <c:v>1</c:v>
                </c:pt>
                <c:pt idx="25">
                  <c:v>1</c:v>
                </c:pt>
                <c:pt idx="26">
                  <c:v>1</c:v>
                </c:pt>
                <c:pt idx="27">
                  <c:v>1</c:v>
                </c:pt>
                <c:pt idx="28">
                  <c:v>1</c:v>
                </c:pt>
                <c:pt idx="29">
                  <c:v>1</c:v>
                </c:pt>
                <c:pt idx="30">
                  <c:v>1</c:v>
                </c:pt>
                <c:pt idx="31">
                  <c:v>1</c:v>
                </c:pt>
                <c:pt idx="41">
                  <c:v>12</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numCache>
            </c:numRef>
          </c:val>
          <c:extLst>
            <c:ext xmlns:c16="http://schemas.microsoft.com/office/drawing/2014/chart" uri="{C3380CC4-5D6E-409C-BE32-E72D297353CC}">
              <c16:uniqueId val="{00000001-DBBF-43BB-85D5-178387E21175}"/>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'BLANK ITIL Process Map (2)'!$G$7</c:f>
              <c:strCache>
                <c:ptCount val="1"/>
                <c:pt idx="0">
                  <c:v>START</c:v>
                </c:pt>
              </c:strCache>
            </c:strRef>
          </c:tx>
          <c:spPr>
            <a:noFill/>
            <a:ln>
              <a:noFill/>
            </a:ln>
            <a:effectLst/>
          </c:spPr>
          <c:invertIfNegative val="0"/>
          <c:cat>
            <c:strRef>
              <c:f>'BLANK ITIL Process Map (2)'!$C$8:$C$41</c:f>
              <c:strCache>
                <c:ptCount val="31"/>
                <c:pt idx="0">
                  <c:v>Sprint 1: Mock up Design</c:v>
                </c:pt>
                <c:pt idx="1">
                  <c:v>Feature 1: Design for login page</c:v>
                </c:pt>
                <c:pt idx="2">
                  <c:v>Feature 1: Design for home page</c:v>
                </c:pt>
                <c:pt idx="3">
                  <c:v>Feature 2: Design for site monitor page </c:v>
                </c:pt>
                <c:pt idx="5">
                  <c:v>Feature 3.1: KPI card design </c:v>
                </c:pt>
                <c:pt idx="6">
                  <c:v>Feature 3.2:  Card view design </c:v>
                </c:pt>
                <c:pt idx="7">
                  <c:v>Feature 3.3: KRI Accordian view design </c:v>
                </c:pt>
                <c:pt idx="8">
                  <c:v>Feature 3.4: KRI Accordian compare view design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 (2)'!$G$8:$G$41</c:f>
              <c:numCache>
                <c:formatCode>mm/dd</c:formatCode>
                <c:ptCount val="34"/>
                <c:pt idx="0">
                  <c:v>45406</c:v>
                </c:pt>
                <c:pt idx="1">
                  <c:v>45407</c:v>
                </c:pt>
                <c:pt idx="2">
                  <c:v>45408</c:v>
                </c:pt>
                <c:pt idx="3">
                  <c:v>45409</c:v>
                </c:pt>
                <c:pt idx="5">
                  <c:v>45411</c:v>
                </c:pt>
                <c:pt idx="6">
                  <c:v>45412</c:v>
                </c:pt>
                <c:pt idx="7">
                  <c:v>45414</c:v>
                </c:pt>
                <c:pt idx="8">
                  <c:v>45416</c:v>
                </c:pt>
                <c:pt idx="9">
                  <c:v>45418</c:v>
                </c:pt>
                <c:pt idx="10">
                  <c:v>45419</c:v>
                </c:pt>
                <c:pt idx="11">
                  <c:v>45419</c:v>
                </c:pt>
                <c:pt idx="12">
                  <c:v>45421</c:v>
                </c:pt>
                <c:pt idx="13">
                  <c:v>45422</c:v>
                </c:pt>
                <c:pt idx="14">
                  <c:v>45422</c:v>
                </c:pt>
                <c:pt idx="15">
                  <c:v>45422</c:v>
                </c:pt>
                <c:pt idx="16">
                  <c:v>45424</c:v>
                </c:pt>
                <c:pt idx="17">
                  <c:v>45425</c:v>
                </c:pt>
                <c:pt idx="18">
                  <c:v>45426</c:v>
                </c:pt>
                <c:pt idx="19">
                  <c:v>45426</c:v>
                </c:pt>
                <c:pt idx="20">
                  <c:v>45427</c:v>
                </c:pt>
                <c:pt idx="21">
                  <c:v>45428</c:v>
                </c:pt>
                <c:pt idx="22">
                  <c:v>45429</c:v>
                </c:pt>
                <c:pt idx="23">
                  <c:v>45429</c:v>
                </c:pt>
                <c:pt idx="24">
                  <c:v>45429</c:v>
                </c:pt>
                <c:pt idx="25">
                  <c:v>45432</c:v>
                </c:pt>
                <c:pt idx="26">
                  <c:v>45428</c:v>
                </c:pt>
                <c:pt idx="27">
                  <c:v>45428</c:v>
                </c:pt>
                <c:pt idx="30">
                  <c:v>45567</c:v>
                </c:pt>
              </c:numCache>
            </c:numRef>
          </c:val>
          <c:extLst>
            <c:ext xmlns:c16="http://schemas.microsoft.com/office/drawing/2014/chart" uri="{C3380CC4-5D6E-409C-BE32-E72D297353CC}">
              <c16:uniqueId val="{00000000-1FF5-45E7-A3DE-BE396A0B29F9}"/>
            </c:ext>
          </c:extLst>
        </c:ser>
        <c:ser>
          <c:idx val="1"/>
          <c:order val="1"/>
          <c:tx>
            <c:strRef>
              <c:f>'BLANK ITIL Process Map (2)'!$I$7</c:f>
              <c:strCache>
                <c:ptCount val="1"/>
                <c:pt idx="0">
                  <c:v>DAYS</c:v>
                </c:pt>
              </c:strCache>
            </c:strRef>
          </c:tx>
          <c:spPr>
            <a:solidFill>
              <a:schemeClr val="tx2">
                <a:lumMod val="60000"/>
                <a:lumOff val="40000"/>
              </a:schemeClr>
            </a:solidFill>
          </c:spPr>
          <c:invertIfNegative val="0"/>
          <c:dPt>
            <c:idx val="0"/>
            <c:invertIfNegative val="0"/>
            <c:bubble3D val="0"/>
            <c:spPr>
              <a:solidFill>
                <a:schemeClr val="bg1">
                  <a:lumMod val="85000"/>
                </a:schemeClr>
              </a:solidFill>
            </c:spPr>
            <c:extLst>
              <c:ext xmlns:c16="http://schemas.microsoft.com/office/drawing/2014/chart" uri="{C3380CC4-5D6E-409C-BE32-E72D297353CC}">
                <c16:uniqueId val="{00000002-1FF5-45E7-A3DE-BE396A0B29F9}"/>
              </c:ext>
            </c:extLst>
          </c:dPt>
          <c:dPt>
            <c:idx val="1"/>
            <c:invertIfNegative val="0"/>
            <c:bubble3D val="0"/>
            <c:spPr>
              <a:solidFill>
                <a:schemeClr val="bg1">
                  <a:lumMod val="85000"/>
                </a:schemeClr>
              </a:solidFill>
            </c:spPr>
            <c:extLst>
              <c:ext xmlns:c16="http://schemas.microsoft.com/office/drawing/2014/chart" uri="{C3380CC4-5D6E-409C-BE32-E72D297353CC}">
                <c16:uniqueId val="{00000004-1FF5-45E7-A3DE-BE396A0B29F9}"/>
              </c:ext>
            </c:extLst>
          </c:dPt>
          <c:dPt>
            <c:idx val="3"/>
            <c:invertIfNegative val="0"/>
            <c:bubble3D val="0"/>
            <c:spPr>
              <a:solidFill>
                <a:schemeClr val="bg1">
                  <a:lumMod val="85000"/>
                </a:schemeClr>
              </a:solidFill>
            </c:spPr>
            <c:extLst>
              <c:ext xmlns:c16="http://schemas.microsoft.com/office/drawing/2014/chart" uri="{C3380CC4-5D6E-409C-BE32-E72D297353CC}">
                <c16:uniqueId val="{00000006-1FF5-45E7-A3DE-BE396A0B29F9}"/>
              </c:ext>
            </c:extLst>
          </c:dPt>
          <c:dPt>
            <c:idx val="10"/>
            <c:invertIfNegative val="0"/>
            <c:bubble3D val="0"/>
            <c:spPr>
              <a:solidFill>
                <a:schemeClr val="tx2">
                  <a:lumMod val="40000"/>
                  <a:lumOff val="60000"/>
                </a:schemeClr>
              </a:solidFill>
            </c:spPr>
            <c:extLst>
              <c:ext xmlns:c16="http://schemas.microsoft.com/office/drawing/2014/chart" uri="{C3380CC4-5D6E-409C-BE32-E72D297353CC}">
                <c16:uniqueId val="{00000008-1FF5-45E7-A3DE-BE396A0B29F9}"/>
              </c:ext>
            </c:extLst>
          </c:dPt>
          <c:dPt>
            <c:idx val="11"/>
            <c:invertIfNegative val="0"/>
            <c:bubble3D val="0"/>
            <c:spPr>
              <a:solidFill>
                <a:schemeClr val="tx2">
                  <a:lumMod val="40000"/>
                  <a:lumOff val="60000"/>
                </a:schemeClr>
              </a:solidFill>
            </c:spPr>
            <c:extLst>
              <c:ext xmlns:c16="http://schemas.microsoft.com/office/drawing/2014/chart" uri="{C3380CC4-5D6E-409C-BE32-E72D297353CC}">
                <c16:uniqueId val="{0000000A-1FF5-45E7-A3DE-BE396A0B29F9}"/>
              </c:ext>
            </c:extLst>
          </c:dPt>
          <c:dPt>
            <c:idx val="12"/>
            <c:invertIfNegative val="0"/>
            <c:bubble3D val="0"/>
            <c:spPr>
              <a:solidFill>
                <a:schemeClr val="tx2">
                  <a:lumMod val="40000"/>
                  <a:lumOff val="60000"/>
                </a:schemeClr>
              </a:solidFill>
            </c:spPr>
            <c:extLst>
              <c:ext xmlns:c16="http://schemas.microsoft.com/office/drawing/2014/chart" uri="{C3380CC4-5D6E-409C-BE32-E72D297353CC}">
                <c16:uniqueId val="{0000000C-1FF5-45E7-A3DE-BE396A0B29F9}"/>
              </c:ext>
            </c:extLst>
          </c:dPt>
          <c:dPt>
            <c:idx val="13"/>
            <c:invertIfNegative val="0"/>
            <c:bubble3D val="0"/>
            <c:spPr>
              <a:solidFill>
                <a:schemeClr val="tx2">
                  <a:lumMod val="40000"/>
                  <a:lumOff val="60000"/>
                </a:schemeClr>
              </a:solidFill>
            </c:spPr>
            <c:extLst>
              <c:ext xmlns:c16="http://schemas.microsoft.com/office/drawing/2014/chart" uri="{C3380CC4-5D6E-409C-BE32-E72D297353CC}">
                <c16:uniqueId val="{0000000E-1FF5-45E7-A3DE-BE396A0B29F9}"/>
              </c:ext>
            </c:extLst>
          </c:dPt>
          <c:dPt>
            <c:idx val="14"/>
            <c:invertIfNegative val="0"/>
            <c:bubble3D val="0"/>
            <c:extLst>
              <c:ext xmlns:c16="http://schemas.microsoft.com/office/drawing/2014/chart" uri="{C3380CC4-5D6E-409C-BE32-E72D297353CC}">
                <c16:uniqueId val="{0000000F-1FF5-45E7-A3DE-BE396A0B29F9}"/>
              </c:ext>
            </c:extLst>
          </c:dPt>
          <c:dPt>
            <c:idx val="15"/>
            <c:invertIfNegative val="0"/>
            <c:bubble3D val="0"/>
            <c:extLst>
              <c:ext xmlns:c16="http://schemas.microsoft.com/office/drawing/2014/chart" uri="{C3380CC4-5D6E-409C-BE32-E72D297353CC}">
                <c16:uniqueId val="{00000010-1FF5-45E7-A3DE-BE396A0B29F9}"/>
              </c:ext>
            </c:extLst>
          </c:dPt>
          <c:dPt>
            <c:idx val="16"/>
            <c:invertIfNegative val="0"/>
            <c:bubble3D val="0"/>
            <c:extLst>
              <c:ext xmlns:c16="http://schemas.microsoft.com/office/drawing/2014/chart" uri="{C3380CC4-5D6E-409C-BE32-E72D297353CC}">
                <c16:uniqueId val="{00000011-1FF5-45E7-A3DE-BE396A0B29F9}"/>
              </c:ext>
            </c:extLst>
          </c:dPt>
          <c:dPt>
            <c:idx val="17"/>
            <c:invertIfNegative val="0"/>
            <c:bubble3D val="0"/>
            <c:extLst>
              <c:ext xmlns:c16="http://schemas.microsoft.com/office/drawing/2014/chart" uri="{C3380CC4-5D6E-409C-BE32-E72D297353CC}">
                <c16:uniqueId val="{00000012-1FF5-45E7-A3DE-BE396A0B29F9}"/>
              </c:ext>
            </c:extLst>
          </c:dPt>
          <c:dPt>
            <c:idx val="18"/>
            <c:invertIfNegative val="0"/>
            <c:bubble3D val="0"/>
            <c:extLst>
              <c:ext xmlns:c16="http://schemas.microsoft.com/office/drawing/2014/chart" uri="{C3380CC4-5D6E-409C-BE32-E72D297353CC}">
                <c16:uniqueId val="{00000013-1FF5-45E7-A3DE-BE396A0B29F9}"/>
              </c:ext>
            </c:extLst>
          </c:dPt>
          <c:dPt>
            <c:idx val="19"/>
            <c:invertIfNegative val="0"/>
            <c:bubble3D val="0"/>
            <c:extLst>
              <c:ext xmlns:c16="http://schemas.microsoft.com/office/drawing/2014/chart" uri="{C3380CC4-5D6E-409C-BE32-E72D297353CC}">
                <c16:uniqueId val="{00000014-1FF5-45E7-A3DE-BE396A0B29F9}"/>
              </c:ext>
            </c:extLst>
          </c:dPt>
          <c:dPt>
            <c:idx val="20"/>
            <c:invertIfNegative val="0"/>
            <c:bubble3D val="0"/>
            <c:extLst>
              <c:ext xmlns:c16="http://schemas.microsoft.com/office/drawing/2014/chart" uri="{C3380CC4-5D6E-409C-BE32-E72D297353CC}">
                <c16:uniqueId val="{00000015-1FF5-45E7-A3DE-BE396A0B29F9}"/>
              </c:ext>
            </c:extLst>
          </c:dPt>
          <c:cat>
            <c:strRef>
              <c:f>'BLANK ITIL Process Map (2)'!$C$8:$C$41</c:f>
              <c:strCache>
                <c:ptCount val="31"/>
                <c:pt idx="0">
                  <c:v>Sprint 1: Mock up Design</c:v>
                </c:pt>
                <c:pt idx="1">
                  <c:v>Feature 1: Design for login page</c:v>
                </c:pt>
                <c:pt idx="2">
                  <c:v>Feature 1: Design for home page</c:v>
                </c:pt>
                <c:pt idx="3">
                  <c:v>Feature 2: Design for site monitor page </c:v>
                </c:pt>
                <c:pt idx="5">
                  <c:v>Feature 3.1: KPI card design </c:v>
                </c:pt>
                <c:pt idx="6">
                  <c:v>Feature 3.2:  Card view design </c:v>
                </c:pt>
                <c:pt idx="7">
                  <c:v>Feature 3.3: KRI Accordian view design </c:v>
                </c:pt>
                <c:pt idx="8">
                  <c:v>Feature 3.4: KRI Accordian compare view design </c:v>
                </c:pt>
                <c:pt idx="9">
                  <c:v>Feature 4: Design for central monitor view</c:v>
                </c:pt>
                <c:pt idx="10">
                  <c:v>Sprint 2: Development of login and landing page</c:v>
                </c:pt>
                <c:pt idx="11">
                  <c:v>Feature 5: Creating the layout</c:v>
                </c:pt>
                <c:pt idx="12">
                  <c:v>Feature 6: Add functionality to site monitor card button</c:v>
                </c:pt>
                <c:pt idx="13">
                  <c:v>Feature 7: Central and site monitor cards with hover animations </c:v>
                </c:pt>
                <c:pt idx="14">
                  <c:v>Sprint 3: Development of skeletal site monitor page </c:v>
                </c:pt>
                <c:pt idx="15">
                  <c:v>Feature 8: Creating the layout</c:v>
                </c:pt>
                <c:pt idx="16">
                  <c:v>Feature 9: Add home button, study number dropdown and  search bar</c:v>
                </c:pt>
                <c:pt idx="17">
                  <c:v>Feature 10: Add functionality to the table view ,card view button and home button</c:v>
                </c:pt>
                <c:pt idx="18">
                  <c:v>Sprint 4: Development of KPI cards and Card view</c:v>
                </c:pt>
                <c:pt idx="19">
                  <c:v>Feature 11: Create the layout and add the respective terminologies with values</c:v>
                </c:pt>
                <c:pt idx="20">
                  <c:v>Feature 12: Add d3 chart to the median KPI card</c:v>
                </c:pt>
                <c:pt idx="21">
                  <c:v>Feature 13: Add a Search bar and create the layout of the cards view</c:v>
                </c:pt>
                <c:pt idx="22">
                  <c:v>Feature 14: Add all the informations as in design with buttons and d3 charts</c:v>
                </c:pt>
                <c:pt idx="23">
                  <c:v>Sprint 5: Development of KRI Accordian and KRI Accordian compare view</c:v>
                </c:pt>
                <c:pt idx="24">
                  <c:v>Feature 15: Add a table with list of comments card</c:v>
                </c:pt>
                <c:pt idx="25">
                  <c:v>Feature 16: Add d3 charts on the table</c:v>
                </c:pt>
                <c:pt idx="26">
                  <c:v>Sprint 6: Backend data</c:v>
                </c:pt>
                <c:pt idx="27">
                  <c:v>Feature 17: Create Nest App and connect to the server</c:v>
                </c:pt>
                <c:pt idx="30">
                  <c:v>Sprint 7: Testing and Validation</c:v>
                </c:pt>
              </c:strCache>
            </c:strRef>
          </c:cat>
          <c:val>
            <c:numRef>
              <c:f>'BLANK ITIL Process Map (2)'!$I$8:$I$41</c:f>
              <c:numCache>
                <c:formatCode>General</c:formatCode>
                <c:ptCount val="34"/>
                <c:pt idx="0">
                  <c:v>13</c:v>
                </c:pt>
                <c:pt idx="1">
                  <c:v>1</c:v>
                </c:pt>
                <c:pt idx="2">
                  <c:v>1</c:v>
                </c:pt>
                <c:pt idx="3">
                  <c:v>3</c:v>
                </c:pt>
                <c:pt idx="5">
                  <c:v>1</c:v>
                </c:pt>
                <c:pt idx="6">
                  <c:v>2</c:v>
                </c:pt>
                <c:pt idx="7">
                  <c:v>3</c:v>
                </c:pt>
                <c:pt idx="8">
                  <c:v>3</c:v>
                </c:pt>
                <c:pt idx="9">
                  <c:v>2</c:v>
                </c:pt>
                <c:pt idx="10">
                  <c:v>4</c:v>
                </c:pt>
                <c:pt idx="11">
                  <c:v>2</c:v>
                </c:pt>
                <c:pt idx="12">
                  <c:v>1</c:v>
                </c:pt>
                <c:pt idx="13">
                  <c:v>1</c:v>
                </c:pt>
                <c:pt idx="14">
                  <c:v>4</c:v>
                </c:pt>
                <c:pt idx="15">
                  <c:v>2</c:v>
                </c:pt>
                <c:pt idx="16">
                  <c:v>1</c:v>
                </c:pt>
                <c:pt idx="17">
                  <c:v>1</c:v>
                </c:pt>
                <c:pt idx="18">
                  <c:v>4</c:v>
                </c:pt>
                <c:pt idx="19">
                  <c:v>1</c:v>
                </c:pt>
                <c:pt idx="20">
                  <c:v>1</c:v>
                </c:pt>
                <c:pt idx="21">
                  <c:v>1</c:v>
                </c:pt>
                <c:pt idx="22">
                  <c:v>1</c:v>
                </c:pt>
                <c:pt idx="23">
                  <c:v>6</c:v>
                </c:pt>
                <c:pt idx="24">
                  <c:v>1</c:v>
                </c:pt>
                <c:pt idx="25">
                  <c:v>3</c:v>
                </c:pt>
                <c:pt idx="26">
                  <c:v>2</c:v>
                </c:pt>
                <c:pt idx="27">
                  <c:v>2</c:v>
                </c:pt>
                <c:pt idx="30">
                  <c:v>9</c:v>
                </c:pt>
              </c:numCache>
            </c:numRef>
          </c:val>
          <c:extLst>
            <c:ext xmlns:c16="http://schemas.microsoft.com/office/drawing/2014/chart" uri="{C3380CC4-5D6E-409C-BE32-E72D297353CC}">
              <c16:uniqueId val="{00000016-1FF5-45E7-A3DE-BE396A0B29F9}"/>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'RBQM Sprint Plan (4)'!$F$7</c:f>
              <c:strCache>
                <c:ptCount val="1"/>
                <c:pt idx="0">
                  <c:v>START</c:v>
                </c:pt>
              </c:strCache>
            </c:strRef>
          </c:tx>
          <c:spPr>
            <a:solidFill>
              <a:srgbClr val="000000">
                <a:alpha val="0"/>
              </a:srgbClr>
            </a:solidFill>
          </c:spPr>
          <c:invertIfNegative val="0"/>
          <c:cat>
            <c:strRef>
              <c:f>'RBQM Sprint Plan (4)'!$A$8:$A$90</c:f>
              <c:strCache>
                <c:ptCount val="83"/>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Buttons and other miscelleneous items</c:v>
                </c:pt>
                <c:pt idx="9">
                  <c:v>Feature 4: Design for central monitor view</c:v>
                </c:pt>
                <c:pt idx="10">
                  <c:v>Sprint 2: Development of login and landing page and setting up Nest app</c:v>
                </c:pt>
                <c:pt idx="19">
                  <c:v>Feature 2: Develop Home PageConvert icons and images in the landing page to the SVG format</c:v>
                </c:pt>
                <c:pt idx="21">
                  <c:v>Create division for the card view </c:v>
                </c:pt>
                <c:pt idx="25">
                  <c:v>Give routing functionality for the Landing page</c:v>
                </c:pt>
                <c:pt idx="26">
                  <c:v>Feature 3: Setup Nest AppSetup the Nest environment</c:v>
                </c:pt>
                <c:pt idx="33">
                  <c:v>Check if any database can be fetchable</c:v>
                </c:pt>
                <c:pt idx="34">
                  <c:v>Feature 4: Development of Site monitor page layoutCreate header division</c:v>
                </c:pt>
                <c:pt idx="35">
                  <c:v>Create Sub-Header division</c:v>
                </c:pt>
                <c:pt idx="40">
                  <c:v>Create division for placing all KPI cards</c:v>
                </c:pt>
                <c:pt idx="41">
                  <c:v>Sprint 3: Development of Site Monitor page </c:v>
                </c:pt>
                <c:pt idx="42">
                  <c:v>Feature 1: Main study filterDevelop the main study filter with fucntionality</c:v>
                </c:pt>
                <c:pt idx="43">
                  <c:v>Integrate the dummy data in the filter</c:v>
                </c:pt>
                <c:pt idx="44">
                  <c:v>Feature 2: KPI paneCheck style of text, images, and sub header</c:v>
                </c:pt>
                <c:pt idx="45">
                  <c:v>Create 4 KPI card divisions</c:v>
                </c:pt>
                <c:pt idx="46">
                  <c:v>Correct placement of KPI Cards</c:v>
                </c:pt>
                <c:pt idx="51">
                  <c:v>Feature 3: Developing the main filter paneAdd input element for doing global search on the study number cards</c:v>
                </c:pt>
                <c:pt idx="52">
                  <c:v>Add functionality to global using typescript</c:v>
                </c:pt>
                <c:pt idx="64">
                  <c:v>Check styles of placeholder, search icon while in default mode, focus mode</c:v>
                </c:pt>
                <c:pt idx="65">
                  <c:v>Feature 4: Developing the Card ViewLoop through dummy data to render content in each study card</c:v>
                </c:pt>
                <c:pt idx="66">
                  <c:v>Fix a responsive height for study cards and split it into 6 columns</c:v>
                </c:pt>
                <c:pt idx="67">
                  <c:v>Place text contents in column 1</c:v>
                </c:pt>
                <c:pt idx="68">
                  <c:v>Change background color of visit mode with conditional rendering</c:v>
                </c:pt>
                <c:pt idx="69">
                  <c:v>f</c:v>
                </c:pt>
                <c:pt idx="73">
                  <c:v>Check styles of buttons and text contents</c:v>
                </c:pt>
                <c:pt idx="78">
                  <c:v>Done for now, View Observations button</c:v>
                </c:pt>
                <c:pt idx="79">
                  <c:v>Feature 5: KRI Details View layoutRelevant KRI Observations card view</c:v>
                </c:pt>
                <c:pt idx="80">
                  <c:v>Create one div for table header and table body</c:v>
                </c:pt>
                <c:pt idx="81">
                  <c:v>Added a vertical and horizontal scroll</c:v>
                </c:pt>
                <c:pt idx="82">
                  <c:v>Proper styles for table and it's contents</c:v>
                </c:pt>
              </c:strCache>
            </c:strRef>
          </c:cat>
          <c:val>
            <c:numRef>
              <c:f>'RBQM Sprint Plan (4)'!$F$8:$F$90</c:f>
              <c:numCache>
                <c:formatCode>mm/dd</c:formatCode>
                <c:ptCount val="83"/>
                <c:pt idx="0">
                  <c:v>45406</c:v>
                </c:pt>
                <c:pt idx="1">
                  <c:v>45407</c:v>
                </c:pt>
                <c:pt idx="2">
                  <c:v>45408</c:v>
                </c:pt>
                <c:pt idx="3">
                  <c:v>45409</c:v>
                </c:pt>
                <c:pt idx="4">
                  <c:v>45409</c:v>
                </c:pt>
                <c:pt idx="5">
                  <c:v>45409</c:v>
                </c:pt>
                <c:pt idx="6">
                  <c:v>45411</c:v>
                </c:pt>
                <c:pt idx="7">
                  <c:v>45412</c:v>
                </c:pt>
                <c:pt idx="8">
                  <c:v>45414</c:v>
                </c:pt>
                <c:pt idx="9">
                  <c:v>45432</c:v>
                </c:pt>
                <c:pt idx="10">
                  <c:v>45418</c:v>
                </c:pt>
                <c:pt idx="11">
                  <c:v>45418</c:v>
                </c:pt>
                <c:pt idx="12">
                  <c:v>45418</c:v>
                </c:pt>
                <c:pt idx="13">
                  <c:v>45418</c:v>
                </c:pt>
                <c:pt idx="14">
                  <c:v>45419</c:v>
                </c:pt>
                <c:pt idx="15">
                  <c:v>45419</c:v>
                </c:pt>
                <c:pt idx="16">
                  <c:v>45419</c:v>
                </c:pt>
                <c:pt idx="17">
                  <c:v>45420</c:v>
                </c:pt>
                <c:pt idx="18">
                  <c:v>45420</c:v>
                </c:pt>
                <c:pt idx="19">
                  <c:v>45420</c:v>
                </c:pt>
                <c:pt idx="20">
                  <c:v>45421</c:v>
                </c:pt>
                <c:pt idx="21">
                  <c:v>45421</c:v>
                </c:pt>
                <c:pt idx="22">
                  <c:v>45421</c:v>
                </c:pt>
                <c:pt idx="23">
                  <c:v>45422</c:v>
                </c:pt>
                <c:pt idx="24">
                  <c:v>45422</c:v>
                </c:pt>
                <c:pt idx="25">
                  <c:v>45422</c:v>
                </c:pt>
                <c:pt idx="26">
                  <c:v>45425</c:v>
                </c:pt>
                <c:pt idx="27">
                  <c:v>45425</c:v>
                </c:pt>
                <c:pt idx="28">
                  <c:v>45425</c:v>
                </c:pt>
                <c:pt idx="29">
                  <c:v>45426</c:v>
                </c:pt>
                <c:pt idx="30">
                  <c:v>45426</c:v>
                </c:pt>
                <c:pt idx="31">
                  <c:v>45426</c:v>
                </c:pt>
                <c:pt idx="32">
                  <c:v>45427</c:v>
                </c:pt>
                <c:pt idx="33">
                  <c:v>45427</c:v>
                </c:pt>
                <c:pt idx="34">
                  <c:v>45427</c:v>
                </c:pt>
                <c:pt idx="35">
                  <c:v>45428</c:v>
                </c:pt>
                <c:pt idx="36">
                  <c:v>45428</c:v>
                </c:pt>
                <c:pt idx="37">
                  <c:v>45428</c:v>
                </c:pt>
                <c:pt idx="38">
                  <c:v>45429</c:v>
                </c:pt>
                <c:pt idx="39">
                  <c:v>45429</c:v>
                </c:pt>
                <c:pt idx="40">
                  <c:v>45429</c:v>
                </c:pt>
                <c:pt idx="41">
                  <c:v>45432</c:v>
                </c:pt>
                <c:pt idx="42">
                  <c:v>45432</c:v>
                </c:pt>
                <c:pt idx="43">
                  <c:v>45432</c:v>
                </c:pt>
                <c:pt idx="44">
                  <c:v>45432</c:v>
                </c:pt>
                <c:pt idx="45">
                  <c:v>45433</c:v>
                </c:pt>
                <c:pt idx="46">
                  <c:v>45433</c:v>
                </c:pt>
                <c:pt idx="47">
                  <c:v>45433</c:v>
                </c:pt>
                <c:pt idx="48">
                  <c:v>45433</c:v>
                </c:pt>
                <c:pt idx="49">
                  <c:v>45434</c:v>
                </c:pt>
                <c:pt idx="50">
                  <c:v>45434</c:v>
                </c:pt>
                <c:pt idx="51">
                  <c:v>45434</c:v>
                </c:pt>
                <c:pt idx="52">
                  <c:v>45434</c:v>
                </c:pt>
                <c:pt idx="53">
                  <c:v>45435</c:v>
                </c:pt>
                <c:pt idx="54">
                  <c:v>45435</c:v>
                </c:pt>
                <c:pt idx="55">
                  <c:v>45435</c:v>
                </c:pt>
                <c:pt idx="56">
                  <c:v>45435</c:v>
                </c:pt>
                <c:pt idx="57">
                  <c:v>45436</c:v>
                </c:pt>
                <c:pt idx="58">
                  <c:v>45436</c:v>
                </c:pt>
                <c:pt idx="59">
                  <c:v>45436</c:v>
                </c:pt>
                <c:pt idx="60">
                  <c:v>45436</c:v>
                </c:pt>
                <c:pt idx="61">
                  <c:v>45439</c:v>
                </c:pt>
                <c:pt idx="62">
                  <c:v>45439</c:v>
                </c:pt>
                <c:pt idx="63">
                  <c:v>45439</c:v>
                </c:pt>
                <c:pt idx="64">
                  <c:v>45439</c:v>
                </c:pt>
                <c:pt idx="65">
                  <c:v>45440</c:v>
                </c:pt>
                <c:pt idx="66">
                  <c:v>45440</c:v>
                </c:pt>
                <c:pt idx="67">
                  <c:v>45440</c:v>
                </c:pt>
                <c:pt idx="68">
                  <c:v>45440</c:v>
                </c:pt>
                <c:pt idx="69">
                  <c:v>45441</c:v>
                </c:pt>
                <c:pt idx="70">
                  <c:v>45441</c:v>
                </c:pt>
                <c:pt idx="71">
                  <c:v>45441</c:v>
                </c:pt>
                <c:pt idx="72">
                  <c:v>45441</c:v>
                </c:pt>
                <c:pt idx="73">
                  <c:v>45442</c:v>
                </c:pt>
                <c:pt idx="74">
                  <c:v>45442</c:v>
                </c:pt>
                <c:pt idx="75">
                  <c:v>45442</c:v>
                </c:pt>
                <c:pt idx="76">
                  <c:v>45442</c:v>
                </c:pt>
                <c:pt idx="77">
                  <c:v>45442</c:v>
                </c:pt>
                <c:pt idx="78">
                  <c:v>45442</c:v>
                </c:pt>
                <c:pt idx="79">
                  <c:v>45443</c:v>
                </c:pt>
                <c:pt idx="80">
                  <c:v>45443</c:v>
                </c:pt>
                <c:pt idx="81">
                  <c:v>45443</c:v>
                </c:pt>
                <c:pt idx="82">
                  <c:v>45443</c:v>
                </c:pt>
              </c:numCache>
            </c:numRef>
          </c:val>
          <c:extLst>
            <c:ext xmlns:c16="http://schemas.microsoft.com/office/drawing/2014/chart" uri="{C3380CC4-5D6E-409C-BE32-E72D297353CC}">
              <c16:uniqueId val="{00000000-12A8-4994-BB6A-FE2F3A465A1E}"/>
            </c:ext>
          </c:extLst>
        </c:ser>
        <c:ser>
          <c:idx val="1"/>
          <c:order val="1"/>
          <c:tx>
            <c:strRef>
              <c:f>'RBQM Sprint Plan (4)'!$H$7</c:f>
              <c:strCache>
                <c:ptCount val="1"/>
                <c:pt idx="0">
                  <c:v>DAYS</c:v>
                </c:pt>
              </c:strCache>
            </c:strRef>
          </c:tx>
          <c:spPr>
            <a:solidFill>
              <a:srgbClr val="6E84A2"/>
            </a:solidFill>
          </c:spPr>
          <c:invertIfNegative val="0"/>
          <c:cat>
            <c:strRef>
              <c:f>'RBQM Sprint Plan (4)'!$A$8:$A$90</c:f>
              <c:strCache>
                <c:ptCount val="83"/>
                <c:pt idx="0">
                  <c:v>Sprint 1: Mock up Design</c:v>
                </c:pt>
                <c:pt idx="1">
                  <c:v>Feature 1: Design for login pageDesign the Login Page</c:v>
                </c:pt>
                <c:pt idx="2">
                  <c:v>Feature 2: Design for home pageDesign the Home Page</c:v>
                </c:pt>
                <c:pt idx="3">
                  <c:v>Feature 3: Design for site monitor page KPI cards</c:v>
                </c:pt>
                <c:pt idx="4">
                  <c:v>Filter/Search panel</c:v>
                </c:pt>
                <c:pt idx="5">
                  <c:v>Card view</c:v>
                </c:pt>
                <c:pt idx="6">
                  <c:v>KRI Accordian view</c:v>
                </c:pt>
                <c:pt idx="7">
                  <c:v>Study comparison view</c:v>
                </c:pt>
                <c:pt idx="8">
                  <c:v>Buttons and other miscelleneous items</c:v>
                </c:pt>
                <c:pt idx="9">
                  <c:v>Feature 4: Design for central monitor view</c:v>
                </c:pt>
                <c:pt idx="10">
                  <c:v>Sprint 2: Development of login and landing page and setting up Nest app</c:v>
                </c:pt>
                <c:pt idx="19">
                  <c:v>Feature 2: Develop Home PageConvert icons and images in the landing page to the SVG format</c:v>
                </c:pt>
                <c:pt idx="21">
                  <c:v>Create division for the card view </c:v>
                </c:pt>
                <c:pt idx="25">
                  <c:v>Give routing functionality for the Landing page</c:v>
                </c:pt>
                <c:pt idx="26">
                  <c:v>Feature 3: Setup Nest AppSetup the Nest environment</c:v>
                </c:pt>
                <c:pt idx="33">
                  <c:v>Check if any database can be fetchable</c:v>
                </c:pt>
                <c:pt idx="34">
                  <c:v>Feature 4: Development of Site monitor page layoutCreate header division</c:v>
                </c:pt>
                <c:pt idx="35">
                  <c:v>Create Sub-Header division</c:v>
                </c:pt>
                <c:pt idx="40">
                  <c:v>Create division for placing all KPI cards</c:v>
                </c:pt>
                <c:pt idx="41">
                  <c:v>Sprint 3: Development of Site Monitor page </c:v>
                </c:pt>
                <c:pt idx="42">
                  <c:v>Feature 1: Main study filterDevelop the main study filter with fucntionality</c:v>
                </c:pt>
                <c:pt idx="43">
                  <c:v>Integrate the dummy data in the filter</c:v>
                </c:pt>
                <c:pt idx="44">
                  <c:v>Feature 2: KPI paneCheck style of text, images, and sub header</c:v>
                </c:pt>
                <c:pt idx="45">
                  <c:v>Create 4 KPI card divisions</c:v>
                </c:pt>
                <c:pt idx="46">
                  <c:v>Correct placement of KPI Cards</c:v>
                </c:pt>
                <c:pt idx="51">
                  <c:v>Feature 3: Developing the main filter paneAdd input element for doing global search on the study number cards</c:v>
                </c:pt>
                <c:pt idx="52">
                  <c:v>Add functionality to global using typescript</c:v>
                </c:pt>
                <c:pt idx="64">
                  <c:v>Check styles of placeholder, search icon while in default mode, focus mode</c:v>
                </c:pt>
                <c:pt idx="65">
                  <c:v>Feature 4: Developing the Card ViewLoop through dummy data to render content in each study card</c:v>
                </c:pt>
                <c:pt idx="66">
                  <c:v>Fix a responsive height for study cards and split it into 6 columns</c:v>
                </c:pt>
                <c:pt idx="67">
                  <c:v>Place text contents in column 1</c:v>
                </c:pt>
                <c:pt idx="68">
                  <c:v>Change background color of visit mode with conditional rendering</c:v>
                </c:pt>
                <c:pt idx="69">
                  <c:v>f</c:v>
                </c:pt>
                <c:pt idx="73">
                  <c:v>Check styles of buttons and text contents</c:v>
                </c:pt>
                <c:pt idx="78">
                  <c:v>Done for now, View Observations button</c:v>
                </c:pt>
                <c:pt idx="79">
                  <c:v>Feature 5: KRI Details View layoutRelevant KRI Observations card view</c:v>
                </c:pt>
                <c:pt idx="80">
                  <c:v>Create one div for table header and table body</c:v>
                </c:pt>
                <c:pt idx="81">
                  <c:v>Added a vertical and horizontal scroll</c:v>
                </c:pt>
                <c:pt idx="82">
                  <c:v>Proper styles for table and it's contents</c:v>
                </c:pt>
              </c:strCache>
            </c:strRef>
          </c:cat>
          <c:val>
            <c:numRef>
              <c:f>'RBQM Sprint Plan (4)'!$H$8:$H$90</c:f>
              <c:numCache>
                <c:formatCode>General</c:formatCode>
                <c:ptCount val="83"/>
                <c:pt idx="0">
                  <c:v>38</c:v>
                </c:pt>
                <c:pt idx="1">
                  <c:v>1</c:v>
                </c:pt>
                <c:pt idx="2">
                  <c:v>1</c:v>
                </c:pt>
                <c:pt idx="3">
                  <c:v>24</c:v>
                </c:pt>
                <c:pt idx="4">
                  <c:v>1</c:v>
                </c:pt>
                <c:pt idx="5">
                  <c:v>24</c:v>
                </c:pt>
                <c:pt idx="6">
                  <c:v>1</c:v>
                </c:pt>
                <c:pt idx="7">
                  <c:v>2</c:v>
                </c:pt>
                <c:pt idx="8">
                  <c:v>19</c:v>
                </c:pt>
                <c:pt idx="9">
                  <c:v>12</c:v>
                </c:pt>
                <c:pt idx="10">
                  <c:v>12</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12</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numCache>
            </c:numRef>
          </c:val>
          <c:extLst>
            <c:ext xmlns:c16="http://schemas.microsoft.com/office/drawing/2014/chart" uri="{C3380CC4-5D6E-409C-BE32-E72D297353CC}">
              <c16:uniqueId val="{00000001-12A8-4994-BB6A-FE2F3A465A1E}"/>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checked="Checked"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checked="Checked" lockText="1" noThreeD="1"/>
</file>

<file path=xl/ctrlProps/ctrlProp225.xml><?xml version="1.0" encoding="utf-8"?>
<formControlPr xmlns="http://schemas.microsoft.com/office/spreadsheetml/2009/9/main" objectType="CheckBox" checked="Checked"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checked="Checked"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checked="Checked" lockText="1" noThreeD="1"/>
</file>

<file path=xl/ctrlProps/ctrlProp367.xml><?xml version="1.0" encoding="utf-8"?>
<formControlPr xmlns="http://schemas.microsoft.com/office/spreadsheetml/2009/9/main" objectType="CheckBox" checked="Checked" lockText="1" noThreeD="1"/>
</file>

<file path=xl/ctrlProps/ctrlProp368.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63500</xdr:colOff>
      <xdr:row>42</xdr:row>
      <xdr:rowOff>50800</xdr:rowOff>
    </xdr:from>
    <xdr:to>
      <xdr:col>11</xdr:col>
      <xdr:colOff>0</xdr:colOff>
      <xdr:row>54</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127000</xdr:colOff>
          <xdr:row>7</xdr:row>
          <xdr:rowOff>12700</xdr:rowOff>
        </xdr:from>
        <xdr:to>
          <xdr:col>1</xdr:col>
          <xdr:colOff>431800</xdr:colOff>
          <xdr:row>9</xdr:row>
          <xdr:rowOff>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0</xdr:rowOff>
        </xdr:from>
        <xdr:to>
          <xdr:col>1</xdr:col>
          <xdr:colOff>431800</xdr:colOff>
          <xdr:row>9</xdr:row>
          <xdr:rowOff>177800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431800</xdr:colOff>
          <xdr:row>10</xdr:row>
          <xdr:rowOff>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000-00000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431800</xdr:colOff>
          <xdr:row>12</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37</xdr:row>
          <xdr:rowOff>12700</xdr:rowOff>
        </xdr:from>
        <xdr:to>
          <xdr:col>1</xdr:col>
          <xdr:colOff>431800</xdr:colOff>
          <xdr:row>39</xdr:row>
          <xdr:rowOff>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38</xdr:row>
          <xdr:rowOff>12700</xdr:rowOff>
        </xdr:from>
        <xdr:to>
          <xdr:col>1</xdr:col>
          <xdr:colOff>431800</xdr:colOff>
          <xdr:row>40</xdr:row>
          <xdr:rowOff>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000-00000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39</xdr:row>
          <xdr:rowOff>12700</xdr:rowOff>
        </xdr:from>
        <xdr:to>
          <xdr:col>1</xdr:col>
          <xdr:colOff>431800</xdr:colOff>
          <xdr:row>41</xdr:row>
          <xdr:rowOff>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000-00000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40</xdr:row>
          <xdr:rowOff>12700</xdr:rowOff>
        </xdr:from>
        <xdr:to>
          <xdr:col>1</xdr:col>
          <xdr:colOff>431800</xdr:colOff>
          <xdr:row>41</xdr:row>
          <xdr:rowOff>190500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000-00000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11</xdr:col>
      <xdr:colOff>101600</xdr:colOff>
      <xdr:row>42</xdr:row>
      <xdr:rowOff>215900</xdr:rowOff>
    </xdr:from>
    <xdr:to>
      <xdr:col>12</xdr:col>
      <xdr:colOff>685800</xdr:colOff>
      <xdr:row>42</xdr:row>
      <xdr:rowOff>215900</xdr:rowOff>
    </xdr:to>
    <xdr:cxnSp macro="">
      <xdr:nvCxnSpPr>
        <xdr:cNvPr id="16" name="Straight Arrow Connector 15">
          <a:extLst>
            <a:ext uri="{FF2B5EF4-FFF2-40B4-BE49-F238E27FC236}">
              <a16:creationId xmlns:a16="http://schemas.microsoft.com/office/drawing/2014/main" id="{00000000-0008-0000-0000-000010000000}"/>
            </a:ext>
          </a:extLst>
        </xdr:cNvPr>
        <xdr:cNvCxnSpPr/>
      </xdr:nvCxnSpPr>
      <xdr:spPr>
        <a:xfrm flipH="1">
          <a:off x="14782800" y="7797800"/>
          <a:ext cx="8382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127000</xdr:colOff>
      <xdr:row>41</xdr:row>
      <xdr:rowOff>177800</xdr:rowOff>
    </xdr:from>
    <xdr:to>
      <xdr:col>14</xdr:col>
      <xdr:colOff>558800</xdr:colOff>
      <xdr:row>42</xdr:row>
      <xdr:rowOff>889000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15062200" y="7556500"/>
          <a:ext cx="2311400" cy="9144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101600</xdr:colOff>
      <xdr:row>42</xdr:row>
      <xdr:rowOff>898342</xdr:rowOff>
    </xdr:from>
    <xdr:to>
      <xdr:col>14</xdr:col>
      <xdr:colOff>581473</xdr:colOff>
      <xdr:row>42</xdr:row>
      <xdr:rowOff>3647627</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
        <a:stretch>
          <a:fillRect/>
        </a:stretch>
      </xdr:blipFill>
      <xdr:spPr>
        <a:xfrm>
          <a:off x="15036800" y="8480242"/>
          <a:ext cx="2362200" cy="274655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000-00000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000-00000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000-00000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000-00001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36</xdr:row>
          <xdr:rowOff>12700</xdr:rowOff>
        </xdr:from>
        <xdr:to>
          <xdr:col>1</xdr:col>
          <xdr:colOff>431800</xdr:colOff>
          <xdr:row>38</xdr:row>
          <xdr:rowOff>0</xdr:rowOff>
        </xdr:to>
        <xdr:sp macro="" textlink="">
          <xdr:nvSpPr>
            <xdr:cNvPr id="4113" name="Check Box 17" hidden="1">
              <a:extLst>
                <a:ext uri="{63B3BB69-23CF-44E3-9099-C40C66FF867C}">
                  <a14:compatExt spid="_x0000_s4113"/>
                </a:ext>
                <a:ext uri="{FF2B5EF4-FFF2-40B4-BE49-F238E27FC236}">
                  <a16:creationId xmlns:a16="http://schemas.microsoft.com/office/drawing/2014/main" id="{00000000-0008-0000-0000-00001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114" name="Check Box 18" hidden="1">
              <a:extLst>
                <a:ext uri="{63B3BB69-23CF-44E3-9099-C40C66FF867C}">
                  <a14:compatExt spid="_x0000_s4114"/>
                </a:ext>
                <a:ext uri="{FF2B5EF4-FFF2-40B4-BE49-F238E27FC236}">
                  <a16:creationId xmlns:a16="http://schemas.microsoft.com/office/drawing/2014/main" id="{00000000-0008-0000-0000-00001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115" name="Check Box 19" hidden="1">
              <a:extLst>
                <a:ext uri="{63B3BB69-23CF-44E3-9099-C40C66FF867C}">
                  <a14:compatExt spid="_x0000_s4115"/>
                </a:ext>
                <a:ext uri="{FF2B5EF4-FFF2-40B4-BE49-F238E27FC236}">
                  <a16:creationId xmlns:a16="http://schemas.microsoft.com/office/drawing/2014/main" id="{00000000-0008-0000-0000-00001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116" name="Check Box 20" hidden="1">
              <a:extLst>
                <a:ext uri="{63B3BB69-23CF-44E3-9099-C40C66FF867C}">
                  <a14:compatExt spid="_x0000_s4116"/>
                </a:ext>
                <a:ext uri="{FF2B5EF4-FFF2-40B4-BE49-F238E27FC236}">
                  <a16:creationId xmlns:a16="http://schemas.microsoft.com/office/drawing/2014/main" id="{00000000-0008-0000-0000-00001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117" name="Check Box 21" hidden="1">
              <a:extLst>
                <a:ext uri="{63B3BB69-23CF-44E3-9099-C40C66FF867C}">
                  <a14:compatExt spid="_x0000_s4117"/>
                </a:ext>
                <a:ext uri="{FF2B5EF4-FFF2-40B4-BE49-F238E27FC236}">
                  <a16:creationId xmlns:a16="http://schemas.microsoft.com/office/drawing/2014/main" id="{00000000-0008-0000-0000-00001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18" name="Check Box 22" hidden="1">
              <a:extLst>
                <a:ext uri="{63B3BB69-23CF-44E3-9099-C40C66FF867C}">
                  <a14:compatExt spid="_x0000_s4118"/>
                </a:ext>
                <a:ext uri="{FF2B5EF4-FFF2-40B4-BE49-F238E27FC236}">
                  <a16:creationId xmlns:a16="http://schemas.microsoft.com/office/drawing/2014/main" id="{00000000-0008-0000-0000-00001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19" name="Check Box 23" hidden="1">
              <a:extLst>
                <a:ext uri="{63B3BB69-23CF-44E3-9099-C40C66FF867C}">
                  <a14:compatExt spid="_x0000_s4119"/>
                </a:ext>
                <a:ext uri="{FF2B5EF4-FFF2-40B4-BE49-F238E27FC236}">
                  <a16:creationId xmlns:a16="http://schemas.microsoft.com/office/drawing/2014/main" id="{00000000-0008-0000-0000-00001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20" name="Check Box 24" hidden="1">
              <a:extLst>
                <a:ext uri="{63B3BB69-23CF-44E3-9099-C40C66FF867C}">
                  <a14:compatExt spid="_x0000_s4120"/>
                </a:ext>
                <a:ext uri="{FF2B5EF4-FFF2-40B4-BE49-F238E27FC236}">
                  <a16:creationId xmlns:a16="http://schemas.microsoft.com/office/drawing/2014/main" id="{00000000-0008-0000-0000-00001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21" name="Check Box 25" hidden="1">
              <a:extLst>
                <a:ext uri="{63B3BB69-23CF-44E3-9099-C40C66FF867C}">
                  <a14:compatExt spid="_x0000_s4121"/>
                </a:ext>
                <a:ext uri="{FF2B5EF4-FFF2-40B4-BE49-F238E27FC236}">
                  <a16:creationId xmlns:a16="http://schemas.microsoft.com/office/drawing/2014/main" id="{00000000-0008-0000-0000-00001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22" name="Check Box 26" hidden="1">
              <a:extLst>
                <a:ext uri="{63B3BB69-23CF-44E3-9099-C40C66FF867C}">
                  <a14:compatExt spid="_x0000_s4122"/>
                </a:ext>
                <a:ext uri="{FF2B5EF4-FFF2-40B4-BE49-F238E27FC236}">
                  <a16:creationId xmlns:a16="http://schemas.microsoft.com/office/drawing/2014/main" id="{00000000-0008-0000-0000-00001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123" name="Check Box 27" hidden="1">
              <a:extLst>
                <a:ext uri="{63B3BB69-23CF-44E3-9099-C40C66FF867C}">
                  <a14:compatExt spid="_x0000_s4123"/>
                </a:ext>
                <a:ext uri="{FF2B5EF4-FFF2-40B4-BE49-F238E27FC236}">
                  <a16:creationId xmlns:a16="http://schemas.microsoft.com/office/drawing/2014/main" id="{00000000-0008-0000-0000-00001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124" name="Check Box 28" hidden="1">
              <a:extLst>
                <a:ext uri="{63B3BB69-23CF-44E3-9099-C40C66FF867C}">
                  <a14:compatExt spid="_x0000_s4124"/>
                </a:ext>
                <a:ext uri="{FF2B5EF4-FFF2-40B4-BE49-F238E27FC236}">
                  <a16:creationId xmlns:a16="http://schemas.microsoft.com/office/drawing/2014/main" id="{00000000-0008-0000-0000-00001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125" name="Check Box 29" hidden="1">
              <a:extLst>
                <a:ext uri="{63B3BB69-23CF-44E3-9099-C40C66FF867C}">
                  <a14:compatExt spid="_x0000_s4125"/>
                </a:ext>
                <a:ext uri="{FF2B5EF4-FFF2-40B4-BE49-F238E27FC236}">
                  <a16:creationId xmlns:a16="http://schemas.microsoft.com/office/drawing/2014/main" id="{00000000-0008-0000-0000-00001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26" name="Check Box 30" hidden="1">
              <a:extLst>
                <a:ext uri="{63B3BB69-23CF-44E3-9099-C40C66FF867C}">
                  <a14:compatExt spid="_x0000_s4126"/>
                </a:ext>
                <a:ext uri="{FF2B5EF4-FFF2-40B4-BE49-F238E27FC236}">
                  <a16:creationId xmlns:a16="http://schemas.microsoft.com/office/drawing/2014/main" id="{00000000-0008-0000-0000-00001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27" name="Check Box 31" hidden="1">
              <a:extLst>
                <a:ext uri="{63B3BB69-23CF-44E3-9099-C40C66FF867C}">
                  <a14:compatExt spid="_x0000_s4127"/>
                </a:ext>
                <a:ext uri="{FF2B5EF4-FFF2-40B4-BE49-F238E27FC236}">
                  <a16:creationId xmlns:a16="http://schemas.microsoft.com/office/drawing/2014/main" id="{00000000-0008-0000-0000-00001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28" name="Check Box 32" hidden="1">
              <a:extLst>
                <a:ext uri="{63B3BB69-23CF-44E3-9099-C40C66FF867C}">
                  <a14:compatExt spid="_x0000_s4128"/>
                </a:ext>
                <a:ext uri="{FF2B5EF4-FFF2-40B4-BE49-F238E27FC236}">
                  <a16:creationId xmlns:a16="http://schemas.microsoft.com/office/drawing/2014/main" id="{00000000-0008-0000-0000-00002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29" name="Check Box 33" hidden="1">
              <a:extLst>
                <a:ext uri="{63B3BB69-23CF-44E3-9099-C40C66FF867C}">
                  <a14:compatExt spid="_x0000_s4129"/>
                </a:ext>
                <a:ext uri="{FF2B5EF4-FFF2-40B4-BE49-F238E27FC236}">
                  <a16:creationId xmlns:a16="http://schemas.microsoft.com/office/drawing/2014/main" id="{00000000-0008-0000-0000-00002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30" name="Check Box 34" hidden="1">
              <a:extLst>
                <a:ext uri="{63B3BB69-23CF-44E3-9099-C40C66FF867C}">
                  <a14:compatExt spid="_x0000_s4130"/>
                </a:ext>
                <a:ext uri="{FF2B5EF4-FFF2-40B4-BE49-F238E27FC236}">
                  <a16:creationId xmlns:a16="http://schemas.microsoft.com/office/drawing/2014/main" id="{00000000-0008-0000-0000-00002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31" name="Check Box 35" hidden="1">
              <a:extLst>
                <a:ext uri="{63B3BB69-23CF-44E3-9099-C40C66FF867C}">
                  <a14:compatExt spid="_x0000_s4131"/>
                </a:ext>
                <a:ext uri="{FF2B5EF4-FFF2-40B4-BE49-F238E27FC236}">
                  <a16:creationId xmlns:a16="http://schemas.microsoft.com/office/drawing/2014/main" id="{00000000-0008-0000-0000-00002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32" name="Check Box 36" hidden="1">
              <a:extLst>
                <a:ext uri="{63B3BB69-23CF-44E3-9099-C40C66FF867C}">
                  <a14:compatExt spid="_x0000_s4132"/>
                </a:ext>
                <a:ext uri="{FF2B5EF4-FFF2-40B4-BE49-F238E27FC236}">
                  <a16:creationId xmlns:a16="http://schemas.microsoft.com/office/drawing/2014/main" id="{00000000-0008-0000-0000-00002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133" name="Check Box 37" hidden="1">
              <a:extLst>
                <a:ext uri="{63B3BB69-23CF-44E3-9099-C40C66FF867C}">
                  <a14:compatExt spid="_x0000_s4133"/>
                </a:ext>
                <a:ext uri="{FF2B5EF4-FFF2-40B4-BE49-F238E27FC236}">
                  <a16:creationId xmlns:a16="http://schemas.microsoft.com/office/drawing/2014/main" id="{00000000-0008-0000-0000-00002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431800</xdr:colOff>
          <xdr:row>32</xdr:row>
          <xdr:rowOff>88900</xdr:rowOff>
        </xdr:to>
        <xdr:sp macro="" textlink="">
          <xdr:nvSpPr>
            <xdr:cNvPr id="4134" name="Check Box 38" hidden="1">
              <a:extLst>
                <a:ext uri="{63B3BB69-23CF-44E3-9099-C40C66FF867C}">
                  <a14:compatExt spid="_x0000_s4134"/>
                </a:ext>
                <a:ext uri="{FF2B5EF4-FFF2-40B4-BE49-F238E27FC236}">
                  <a16:creationId xmlns:a16="http://schemas.microsoft.com/office/drawing/2014/main" id="{00000000-0008-0000-0000-00002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135" name="Check Box 39" hidden="1">
              <a:extLst>
                <a:ext uri="{63B3BB69-23CF-44E3-9099-C40C66FF867C}">
                  <a14:compatExt spid="_x0000_s4135"/>
                </a:ext>
                <a:ext uri="{FF2B5EF4-FFF2-40B4-BE49-F238E27FC236}">
                  <a16:creationId xmlns:a16="http://schemas.microsoft.com/office/drawing/2014/main" id="{00000000-0008-0000-0000-00002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431800</xdr:colOff>
          <xdr:row>34</xdr:row>
          <xdr:rowOff>177800</xdr:rowOff>
        </xdr:to>
        <xdr:sp macro="" textlink="">
          <xdr:nvSpPr>
            <xdr:cNvPr id="4136" name="Check Box 40" hidden="1">
              <a:extLst>
                <a:ext uri="{63B3BB69-23CF-44E3-9099-C40C66FF867C}">
                  <a14:compatExt spid="_x0000_s4136"/>
                </a:ext>
                <a:ext uri="{FF2B5EF4-FFF2-40B4-BE49-F238E27FC236}">
                  <a16:creationId xmlns:a16="http://schemas.microsoft.com/office/drawing/2014/main" id="{00000000-0008-0000-0000-00002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431800</xdr:colOff>
          <xdr:row>34</xdr:row>
          <xdr:rowOff>177800</xdr:rowOff>
        </xdr:to>
        <xdr:sp macro="" textlink="">
          <xdr:nvSpPr>
            <xdr:cNvPr id="4137" name="Check Box 41" hidden="1">
              <a:extLst>
                <a:ext uri="{63B3BB69-23CF-44E3-9099-C40C66FF867C}">
                  <a14:compatExt spid="_x0000_s4137"/>
                </a:ext>
                <a:ext uri="{FF2B5EF4-FFF2-40B4-BE49-F238E27FC236}">
                  <a16:creationId xmlns:a16="http://schemas.microsoft.com/office/drawing/2014/main" id="{00000000-0008-0000-0000-00002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0</xdr:rowOff>
        </xdr:from>
        <xdr:to>
          <xdr:col>1</xdr:col>
          <xdr:colOff>431800</xdr:colOff>
          <xdr:row>9</xdr:row>
          <xdr:rowOff>177800</xdr:rowOff>
        </xdr:to>
        <xdr:sp macro="" textlink="">
          <xdr:nvSpPr>
            <xdr:cNvPr id="4139" name="Check Box 43" hidden="1">
              <a:extLst>
                <a:ext uri="{63B3BB69-23CF-44E3-9099-C40C66FF867C}">
                  <a14:compatExt spid="_x0000_s4139"/>
                </a:ext>
                <a:ext uri="{FF2B5EF4-FFF2-40B4-BE49-F238E27FC236}">
                  <a16:creationId xmlns:a16="http://schemas.microsoft.com/office/drawing/2014/main" id="{00000000-0008-0000-0000-00002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431800</xdr:colOff>
          <xdr:row>10</xdr:row>
          <xdr:rowOff>0</xdr:rowOff>
        </xdr:to>
        <xdr:sp macro="" textlink="">
          <xdr:nvSpPr>
            <xdr:cNvPr id="4140" name="Check Box 44" hidden="1">
              <a:extLst>
                <a:ext uri="{63B3BB69-23CF-44E3-9099-C40C66FF867C}">
                  <a14:compatExt spid="_x0000_s4140"/>
                </a:ext>
                <a:ext uri="{FF2B5EF4-FFF2-40B4-BE49-F238E27FC236}">
                  <a16:creationId xmlns:a16="http://schemas.microsoft.com/office/drawing/2014/main" id="{00000000-0008-0000-0000-00002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431800</xdr:colOff>
          <xdr:row>12</xdr:row>
          <xdr:rowOff>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000-00002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000-00002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000-00002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000-00003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000-00003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000-00003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000-00003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000-00003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431800</xdr:colOff>
          <xdr:row>34</xdr:row>
          <xdr:rowOff>177800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000-00003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000-00003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000-00003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152" name="Check Box 56" hidden="1">
              <a:extLst>
                <a:ext uri="{63B3BB69-23CF-44E3-9099-C40C66FF867C}">
                  <a14:compatExt spid="_x0000_s4152"/>
                </a:ext>
                <a:ext uri="{FF2B5EF4-FFF2-40B4-BE49-F238E27FC236}">
                  <a16:creationId xmlns:a16="http://schemas.microsoft.com/office/drawing/2014/main" id="{00000000-0008-0000-0000-00003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153" name="Check Box 57" hidden="1">
              <a:extLst>
                <a:ext uri="{63B3BB69-23CF-44E3-9099-C40C66FF867C}">
                  <a14:compatExt spid="_x0000_s4153"/>
                </a:ext>
                <a:ext uri="{FF2B5EF4-FFF2-40B4-BE49-F238E27FC236}">
                  <a16:creationId xmlns:a16="http://schemas.microsoft.com/office/drawing/2014/main" id="{00000000-0008-0000-0000-00003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54" name="Check Box 58" hidden="1">
              <a:extLst>
                <a:ext uri="{63B3BB69-23CF-44E3-9099-C40C66FF867C}">
                  <a14:compatExt spid="_x0000_s4154"/>
                </a:ext>
                <a:ext uri="{FF2B5EF4-FFF2-40B4-BE49-F238E27FC236}">
                  <a16:creationId xmlns:a16="http://schemas.microsoft.com/office/drawing/2014/main" id="{00000000-0008-0000-0000-00003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155" name="Check Box 59" hidden="1">
              <a:extLst>
                <a:ext uri="{63B3BB69-23CF-44E3-9099-C40C66FF867C}">
                  <a14:compatExt spid="_x0000_s4155"/>
                </a:ext>
                <a:ext uri="{FF2B5EF4-FFF2-40B4-BE49-F238E27FC236}">
                  <a16:creationId xmlns:a16="http://schemas.microsoft.com/office/drawing/2014/main" id="{00000000-0008-0000-0000-00003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156" name="Check Box 60" hidden="1">
              <a:extLst>
                <a:ext uri="{63B3BB69-23CF-44E3-9099-C40C66FF867C}">
                  <a14:compatExt spid="_x0000_s4156"/>
                </a:ext>
                <a:ext uri="{FF2B5EF4-FFF2-40B4-BE49-F238E27FC236}">
                  <a16:creationId xmlns:a16="http://schemas.microsoft.com/office/drawing/2014/main" id="{00000000-0008-0000-0000-00003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157" name="Check Box 61" hidden="1">
              <a:extLst>
                <a:ext uri="{63B3BB69-23CF-44E3-9099-C40C66FF867C}">
                  <a14:compatExt spid="_x0000_s4157"/>
                </a:ext>
                <a:ext uri="{FF2B5EF4-FFF2-40B4-BE49-F238E27FC236}">
                  <a16:creationId xmlns:a16="http://schemas.microsoft.com/office/drawing/2014/main" id="{00000000-0008-0000-0000-00003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431800</xdr:colOff>
          <xdr:row>32</xdr:row>
          <xdr:rowOff>88900</xdr:rowOff>
        </xdr:to>
        <xdr:sp macro="" textlink="">
          <xdr:nvSpPr>
            <xdr:cNvPr id="4158" name="Check Box 62" hidden="1">
              <a:extLst>
                <a:ext uri="{63B3BB69-23CF-44E3-9099-C40C66FF867C}">
                  <a14:compatExt spid="_x0000_s4158"/>
                </a:ext>
                <a:ext uri="{FF2B5EF4-FFF2-40B4-BE49-F238E27FC236}">
                  <a16:creationId xmlns:a16="http://schemas.microsoft.com/office/drawing/2014/main" id="{00000000-0008-0000-0000-00003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159" name="Check Box 63" hidden="1">
              <a:extLst>
                <a:ext uri="{63B3BB69-23CF-44E3-9099-C40C66FF867C}">
                  <a14:compatExt spid="_x0000_s4159"/>
                </a:ext>
                <a:ext uri="{FF2B5EF4-FFF2-40B4-BE49-F238E27FC236}">
                  <a16:creationId xmlns:a16="http://schemas.microsoft.com/office/drawing/2014/main" id="{00000000-0008-0000-0000-00003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60" name="Check Box 64" hidden="1">
              <a:extLst>
                <a:ext uri="{63B3BB69-23CF-44E3-9099-C40C66FF867C}">
                  <a14:compatExt spid="_x0000_s4160"/>
                </a:ext>
                <a:ext uri="{FF2B5EF4-FFF2-40B4-BE49-F238E27FC236}">
                  <a16:creationId xmlns:a16="http://schemas.microsoft.com/office/drawing/2014/main" id="{00000000-0008-0000-0000-00004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161" name="Check Box 65" hidden="1">
              <a:extLst>
                <a:ext uri="{63B3BB69-23CF-44E3-9099-C40C66FF867C}">
                  <a14:compatExt spid="_x0000_s4161"/>
                </a:ext>
                <a:ext uri="{FF2B5EF4-FFF2-40B4-BE49-F238E27FC236}">
                  <a16:creationId xmlns:a16="http://schemas.microsoft.com/office/drawing/2014/main" id="{00000000-0008-0000-0000-00004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162" name="Check Box 66" hidden="1">
              <a:extLst>
                <a:ext uri="{63B3BB69-23CF-44E3-9099-C40C66FF867C}">
                  <a14:compatExt spid="_x0000_s4162"/>
                </a:ext>
                <a:ext uri="{FF2B5EF4-FFF2-40B4-BE49-F238E27FC236}">
                  <a16:creationId xmlns:a16="http://schemas.microsoft.com/office/drawing/2014/main" id="{00000000-0008-0000-0000-00004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163" name="Check Box 67" hidden="1">
              <a:extLst>
                <a:ext uri="{63B3BB69-23CF-44E3-9099-C40C66FF867C}">
                  <a14:compatExt spid="_x0000_s4163"/>
                </a:ext>
                <a:ext uri="{FF2B5EF4-FFF2-40B4-BE49-F238E27FC236}">
                  <a16:creationId xmlns:a16="http://schemas.microsoft.com/office/drawing/2014/main" id="{00000000-0008-0000-0000-00004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36</xdr:row>
          <xdr:rowOff>12700</xdr:rowOff>
        </xdr:from>
        <xdr:to>
          <xdr:col>1</xdr:col>
          <xdr:colOff>431800</xdr:colOff>
          <xdr:row>38</xdr:row>
          <xdr:rowOff>0</xdr:rowOff>
        </xdr:to>
        <xdr:sp macro="" textlink="">
          <xdr:nvSpPr>
            <xdr:cNvPr id="4164" name="Check Box 68" hidden="1">
              <a:extLst>
                <a:ext uri="{63B3BB69-23CF-44E3-9099-C40C66FF867C}">
                  <a14:compatExt spid="_x0000_s4164"/>
                </a:ext>
                <a:ext uri="{FF2B5EF4-FFF2-40B4-BE49-F238E27FC236}">
                  <a16:creationId xmlns:a16="http://schemas.microsoft.com/office/drawing/2014/main" id="{00000000-0008-0000-0000-00004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165" name="Check Box 69" hidden="1">
              <a:extLst>
                <a:ext uri="{63B3BB69-23CF-44E3-9099-C40C66FF867C}">
                  <a14:compatExt spid="_x0000_s4165"/>
                </a:ext>
                <a:ext uri="{FF2B5EF4-FFF2-40B4-BE49-F238E27FC236}">
                  <a16:creationId xmlns:a16="http://schemas.microsoft.com/office/drawing/2014/main" id="{00000000-0008-0000-0000-00004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166" name="Check Box 70" hidden="1">
              <a:extLst>
                <a:ext uri="{63B3BB69-23CF-44E3-9099-C40C66FF867C}">
                  <a14:compatExt spid="_x0000_s4166"/>
                </a:ext>
                <a:ext uri="{FF2B5EF4-FFF2-40B4-BE49-F238E27FC236}">
                  <a16:creationId xmlns:a16="http://schemas.microsoft.com/office/drawing/2014/main" id="{00000000-0008-0000-0000-00004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167" name="Check Box 71" hidden="1">
              <a:extLst>
                <a:ext uri="{63B3BB69-23CF-44E3-9099-C40C66FF867C}">
                  <a14:compatExt spid="_x0000_s4167"/>
                </a:ext>
                <a:ext uri="{FF2B5EF4-FFF2-40B4-BE49-F238E27FC236}">
                  <a16:creationId xmlns:a16="http://schemas.microsoft.com/office/drawing/2014/main" id="{00000000-0008-0000-0000-00004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168" name="Check Box 72" hidden="1">
              <a:extLst>
                <a:ext uri="{63B3BB69-23CF-44E3-9099-C40C66FF867C}">
                  <a14:compatExt spid="_x0000_s4168"/>
                </a:ext>
                <a:ext uri="{FF2B5EF4-FFF2-40B4-BE49-F238E27FC236}">
                  <a16:creationId xmlns:a16="http://schemas.microsoft.com/office/drawing/2014/main" id="{00000000-0008-0000-0000-00004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169" name="Check Box 73" hidden="1">
              <a:extLst>
                <a:ext uri="{63B3BB69-23CF-44E3-9099-C40C66FF867C}">
                  <a14:compatExt spid="_x0000_s4169"/>
                </a:ext>
                <a:ext uri="{FF2B5EF4-FFF2-40B4-BE49-F238E27FC236}">
                  <a16:creationId xmlns:a16="http://schemas.microsoft.com/office/drawing/2014/main" id="{00000000-0008-0000-0000-00004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1" name="Check Box 75" hidden="1">
              <a:extLst>
                <a:ext uri="{63B3BB69-23CF-44E3-9099-C40C66FF867C}">
                  <a14:compatExt spid="_x0000_s4171"/>
                </a:ext>
                <a:ext uri="{FF2B5EF4-FFF2-40B4-BE49-F238E27FC236}">
                  <a16:creationId xmlns:a16="http://schemas.microsoft.com/office/drawing/2014/main" id="{00000000-0008-0000-0000-00004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2" name="Check Box 76" hidden="1">
              <a:extLst>
                <a:ext uri="{63B3BB69-23CF-44E3-9099-C40C66FF867C}">
                  <a14:compatExt spid="_x0000_s4172"/>
                </a:ext>
                <a:ext uri="{FF2B5EF4-FFF2-40B4-BE49-F238E27FC236}">
                  <a16:creationId xmlns:a16="http://schemas.microsoft.com/office/drawing/2014/main" id="{00000000-0008-0000-0000-00004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3" name="Check Box 77" hidden="1">
              <a:extLst>
                <a:ext uri="{63B3BB69-23CF-44E3-9099-C40C66FF867C}">
                  <a14:compatExt spid="_x0000_s4173"/>
                </a:ext>
                <a:ext uri="{FF2B5EF4-FFF2-40B4-BE49-F238E27FC236}">
                  <a16:creationId xmlns:a16="http://schemas.microsoft.com/office/drawing/2014/main" id="{00000000-0008-0000-0000-00004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4" name="Check Box 78" hidden="1">
              <a:extLst>
                <a:ext uri="{63B3BB69-23CF-44E3-9099-C40C66FF867C}">
                  <a14:compatExt spid="_x0000_s4174"/>
                </a:ext>
                <a:ext uri="{FF2B5EF4-FFF2-40B4-BE49-F238E27FC236}">
                  <a16:creationId xmlns:a16="http://schemas.microsoft.com/office/drawing/2014/main" id="{00000000-0008-0000-0000-00004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5" name="Check Box 79" hidden="1">
              <a:extLst>
                <a:ext uri="{63B3BB69-23CF-44E3-9099-C40C66FF867C}">
                  <a14:compatExt spid="_x0000_s4175"/>
                </a:ext>
                <a:ext uri="{FF2B5EF4-FFF2-40B4-BE49-F238E27FC236}">
                  <a16:creationId xmlns:a16="http://schemas.microsoft.com/office/drawing/2014/main" id="{00000000-0008-0000-0000-00004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6" name="Check Box 80" hidden="1">
              <a:extLst>
                <a:ext uri="{63B3BB69-23CF-44E3-9099-C40C66FF867C}">
                  <a14:compatExt spid="_x0000_s4176"/>
                </a:ext>
                <a:ext uri="{FF2B5EF4-FFF2-40B4-BE49-F238E27FC236}">
                  <a16:creationId xmlns:a16="http://schemas.microsoft.com/office/drawing/2014/main" id="{00000000-0008-0000-0000-00005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7" name="Check Box 81" hidden="1">
              <a:extLst>
                <a:ext uri="{63B3BB69-23CF-44E3-9099-C40C66FF867C}">
                  <a14:compatExt spid="_x0000_s4177"/>
                </a:ext>
                <a:ext uri="{FF2B5EF4-FFF2-40B4-BE49-F238E27FC236}">
                  <a16:creationId xmlns:a16="http://schemas.microsoft.com/office/drawing/2014/main" id="{00000000-0008-0000-0000-00005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8" name="Check Box 82" hidden="1">
              <a:extLst>
                <a:ext uri="{63B3BB69-23CF-44E3-9099-C40C66FF867C}">
                  <a14:compatExt spid="_x0000_s4178"/>
                </a:ext>
                <a:ext uri="{FF2B5EF4-FFF2-40B4-BE49-F238E27FC236}">
                  <a16:creationId xmlns:a16="http://schemas.microsoft.com/office/drawing/2014/main" id="{00000000-0008-0000-0000-00005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79" name="Check Box 83" hidden="1">
              <a:extLst>
                <a:ext uri="{63B3BB69-23CF-44E3-9099-C40C66FF867C}">
                  <a14:compatExt spid="_x0000_s4179"/>
                </a:ext>
                <a:ext uri="{FF2B5EF4-FFF2-40B4-BE49-F238E27FC236}">
                  <a16:creationId xmlns:a16="http://schemas.microsoft.com/office/drawing/2014/main" id="{00000000-0008-0000-0000-00005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180" name="Check Box 84" hidden="1">
              <a:extLst>
                <a:ext uri="{63B3BB69-23CF-44E3-9099-C40C66FF867C}">
                  <a14:compatExt spid="_x0000_s4180"/>
                </a:ext>
                <a:ext uri="{FF2B5EF4-FFF2-40B4-BE49-F238E27FC236}">
                  <a16:creationId xmlns:a16="http://schemas.microsoft.com/office/drawing/2014/main" id="{00000000-0008-0000-0000-00005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431800</xdr:colOff>
          <xdr:row>12</xdr:row>
          <xdr:rowOff>0</xdr:rowOff>
        </xdr:to>
        <xdr:sp macro="" textlink="">
          <xdr:nvSpPr>
            <xdr:cNvPr id="4188" name="Check Box 92" hidden="1">
              <a:extLst>
                <a:ext uri="{63B3BB69-23CF-44E3-9099-C40C66FF867C}">
                  <a14:compatExt spid="_x0000_s4188"/>
                </a:ext>
                <a:ext uri="{FF2B5EF4-FFF2-40B4-BE49-F238E27FC236}">
                  <a16:creationId xmlns:a16="http://schemas.microsoft.com/office/drawing/2014/main" id="{00000000-0008-0000-0000-00005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431800</xdr:colOff>
          <xdr:row>12</xdr:row>
          <xdr:rowOff>0</xdr:rowOff>
        </xdr:to>
        <xdr:sp macro="" textlink="">
          <xdr:nvSpPr>
            <xdr:cNvPr id="4189" name="Check Box 93" hidden="1">
              <a:extLst>
                <a:ext uri="{63B3BB69-23CF-44E3-9099-C40C66FF867C}">
                  <a14:compatExt spid="_x0000_s4189"/>
                </a:ext>
                <a:ext uri="{FF2B5EF4-FFF2-40B4-BE49-F238E27FC236}">
                  <a16:creationId xmlns:a16="http://schemas.microsoft.com/office/drawing/2014/main" id="{00000000-0008-0000-0000-00005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431800</xdr:colOff>
          <xdr:row>15</xdr:row>
          <xdr:rowOff>0</xdr:rowOff>
        </xdr:to>
        <xdr:sp macro="" textlink="">
          <xdr:nvSpPr>
            <xdr:cNvPr id="4190" name="Check Box 94" hidden="1">
              <a:extLst>
                <a:ext uri="{63B3BB69-23CF-44E3-9099-C40C66FF867C}">
                  <a14:compatExt spid="_x0000_s4190"/>
                </a:ext>
                <a:ext uri="{FF2B5EF4-FFF2-40B4-BE49-F238E27FC236}">
                  <a16:creationId xmlns:a16="http://schemas.microsoft.com/office/drawing/2014/main" id="{00000000-0008-0000-0000-00005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431800</xdr:colOff>
          <xdr:row>15</xdr:row>
          <xdr:rowOff>0</xdr:rowOff>
        </xdr:to>
        <xdr:sp macro="" textlink="">
          <xdr:nvSpPr>
            <xdr:cNvPr id="4191" name="Check Box 95" hidden="1">
              <a:extLst>
                <a:ext uri="{63B3BB69-23CF-44E3-9099-C40C66FF867C}">
                  <a14:compatExt spid="_x0000_s4191"/>
                </a:ext>
                <a:ext uri="{FF2B5EF4-FFF2-40B4-BE49-F238E27FC236}">
                  <a16:creationId xmlns:a16="http://schemas.microsoft.com/office/drawing/2014/main" id="{00000000-0008-0000-0000-00005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431800</xdr:colOff>
          <xdr:row>15</xdr:row>
          <xdr:rowOff>0</xdr:rowOff>
        </xdr:to>
        <xdr:sp macro="" textlink="">
          <xdr:nvSpPr>
            <xdr:cNvPr id="4192" name="Check Box 96" hidden="1">
              <a:extLst>
                <a:ext uri="{63B3BB69-23CF-44E3-9099-C40C66FF867C}">
                  <a14:compatExt spid="_x0000_s4192"/>
                </a:ext>
                <a:ext uri="{FF2B5EF4-FFF2-40B4-BE49-F238E27FC236}">
                  <a16:creationId xmlns:a16="http://schemas.microsoft.com/office/drawing/2014/main" id="{00000000-0008-0000-0000-00006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431800</xdr:colOff>
          <xdr:row>15</xdr:row>
          <xdr:rowOff>0</xdr:rowOff>
        </xdr:to>
        <xdr:sp macro="" textlink="">
          <xdr:nvSpPr>
            <xdr:cNvPr id="4193" name="Check Box 97" hidden="1">
              <a:extLst>
                <a:ext uri="{63B3BB69-23CF-44E3-9099-C40C66FF867C}">
                  <a14:compatExt spid="_x0000_s4193"/>
                </a:ext>
                <a:ext uri="{FF2B5EF4-FFF2-40B4-BE49-F238E27FC236}">
                  <a16:creationId xmlns:a16="http://schemas.microsoft.com/office/drawing/2014/main" id="{00000000-0008-0000-0000-00006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431800</xdr:colOff>
          <xdr:row>16</xdr:row>
          <xdr:rowOff>0</xdr:rowOff>
        </xdr:to>
        <xdr:sp macro="" textlink="">
          <xdr:nvSpPr>
            <xdr:cNvPr id="4194" name="Check Box 98" hidden="1">
              <a:extLst>
                <a:ext uri="{63B3BB69-23CF-44E3-9099-C40C66FF867C}">
                  <a14:compatExt spid="_x0000_s4194"/>
                </a:ext>
                <a:ext uri="{FF2B5EF4-FFF2-40B4-BE49-F238E27FC236}">
                  <a16:creationId xmlns:a16="http://schemas.microsoft.com/office/drawing/2014/main" id="{00000000-0008-0000-0000-00006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431800</xdr:colOff>
          <xdr:row>16</xdr:row>
          <xdr:rowOff>0</xdr:rowOff>
        </xdr:to>
        <xdr:sp macro="" textlink="">
          <xdr:nvSpPr>
            <xdr:cNvPr id="4195" name="Check Box 99" hidden="1">
              <a:extLst>
                <a:ext uri="{63B3BB69-23CF-44E3-9099-C40C66FF867C}">
                  <a14:compatExt spid="_x0000_s4195"/>
                </a:ext>
                <a:ext uri="{FF2B5EF4-FFF2-40B4-BE49-F238E27FC236}">
                  <a16:creationId xmlns:a16="http://schemas.microsoft.com/office/drawing/2014/main" id="{00000000-0008-0000-0000-00006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431800</xdr:colOff>
          <xdr:row>16</xdr:row>
          <xdr:rowOff>0</xdr:rowOff>
        </xdr:to>
        <xdr:sp macro="" textlink="">
          <xdr:nvSpPr>
            <xdr:cNvPr id="4196" name="Check Box 100" hidden="1">
              <a:extLst>
                <a:ext uri="{63B3BB69-23CF-44E3-9099-C40C66FF867C}">
                  <a14:compatExt spid="_x0000_s4196"/>
                </a:ext>
                <a:ext uri="{FF2B5EF4-FFF2-40B4-BE49-F238E27FC236}">
                  <a16:creationId xmlns:a16="http://schemas.microsoft.com/office/drawing/2014/main" id="{00000000-0008-0000-0000-00006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431800</xdr:colOff>
          <xdr:row>16</xdr:row>
          <xdr:rowOff>0</xdr:rowOff>
        </xdr:to>
        <xdr:sp macro="" textlink="">
          <xdr:nvSpPr>
            <xdr:cNvPr id="4197" name="Check Box 101" hidden="1">
              <a:extLst>
                <a:ext uri="{63B3BB69-23CF-44E3-9099-C40C66FF867C}">
                  <a14:compatExt spid="_x0000_s4197"/>
                </a:ext>
                <a:ext uri="{FF2B5EF4-FFF2-40B4-BE49-F238E27FC236}">
                  <a16:creationId xmlns:a16="http://schemas.microsoft.com/office/drawing/2014/main" id="{00000000-0008-0000-0000-00006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431800</xdr:colOff>
          <xdr:row>17</xdr:row>
          <xdr:rowOff>0</xdr:rowOff>
        </xdr:to>
        <xdr:sp macro="" textlink="">
          <xdr:nvSpPr>
            <xdr:cNvPr id="4198" name="Check Box 102" hidden="1">
              <a:extLst>
                <a:ext uri="{63B3BB69-23CF-44E3-9099-C40C66FF867C}">
                  <a14:compatExt spid="_x0000_s4198"/>
                </a:ext>
                <a:ext uri="{FF2B5EF4-FFF2-40B4-BE49-F238E27FC236}">
                  <a16:creationId xmlns:a16="http://schemas.microsoft.com/office/drawing/2014/main" id="{00000000-0008-0000-0000-00006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431800</xdr:colOff>
          <xdr:row>17</xdr:row>
          <xdr:rowOff>0</xdr:rowOff>
        </xdr:to>
        <xdr:sp macro="" textlink="">
          <xdr:nvSpPr>
            <xdr:cNvPr id="4199" name="Check Box 103" hidden="1">
              <a:extLst>
                <a:ext uri="{63B3BB69-23CF-44E3-9099-C40C66FF867C}">
                  <a14:compatExt spid="_x0000_s4199"/>
                </a:ext>
                <a:ext uri="{FF2B5EF4-FFF2-40B4-BE49-F238E27FC236}">
                  <a16:creationId xmlns:a16="http://schemas.microsoft.com/office/drawing/2014/main" id="{00000000-0008-0000-0000-00006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431800</xdr:colOff>
          <xdr:row>17</xdr:row>
          <xdr:rowOff>0</xdr:rowOff>
        </xdr:to>
        <xdr:sp macro="" textlink="">
          <xdr:nvSpPr>
            <xdr:cNvPr id="4200" name="Check Box 104" hidden="1">
              <a:extLst>
                <a:ext uri="{63B3BB69-23CF-44E3-9099-C40C66FF867C}">
                  <a14:compatExt spid="_x0000_s4200"/>
                </a:ext>
                <a:ext uri="{FF2B5EF4-FFF2-40B4-BE49-F238E27FC236}">
                  <a16:creationId xmlns:a16="http://schemas.microsoft.com/office/drawing/2014/main" id="{00000000-0008-0000-0000-00006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431800</xdr:colOff>
          <xdr:row>17</xdr:row>
          <xdr:rowOff>0</xdr:rowOff>
        </xdr:to>
        <xdr:sp macro="" textlink="">
          <xdr:nvSpPr>
            <xdr:cNvPr id="4201" name="Check Box 105" hidden="1">
              <a:extLst>
                <a:ext uri="{63B3BB69-23CF-44E3-9099-C40C66FF867C}">
                  <a14:compatExt spid="_x0000_s4201"/>
                </a:ext>
                <a:ext uri="{FF2B5EF4-FFF2-40B4-BE49-F238E27FC236}">
                  <a16:creationId xmlns:a16="http://schemas.microsoft.com/office/drawing/2014/main" id="{00000000-0008-0000-0000-00006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0</xdr:rowOff>
        </xdr:from>
        <xdr:to>
          <xdr:col>1</xdr:col>
          <xdr:colOff>431800</xdr:colOff>
          <xdr:row>17</xdr:row>
          <xdr:rowOff>177800</xdr:rowOff>
        </xdr:to>
        <xdr:sp macro="" textlink="">
          <xdr:nvSpPr>
            <xdr:cNvPr id="4202" name="Check Box 106" hidden="1">
              <a:extLst>
                <a:ext uri="{63B3BB69-23CF-44E3-9099-C40C66FF867C}">
                  <a14:compatExt spid="_x0000_s4202"/>
                </a:ext>
                <a:ext uri="{FF2B5EF4-FFF2-40B4-BE49-F238E27FC236}">
                  <a16:creationId xmlns:a16="http://schemas.microsoft.com/office/drawing/2014/main" id="{00000000-0008-0000-0000-00006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0</xdr:rowOff>
        </xdr:from>
        <xdr:to>
          <xdr:col>1</xdr:col>
          <xdr:colOff>431800</xdr:colOff>
          <xdr:row>17</xdr:row>
          <xdr:rowOff>177800</xdr:rowOff>
        </xdr:to>
        <xdr:sp macro="" textlink="">
          <xdr:nvSpPr>
            <xdr:cNvPr id="4203" name="Check Box 107" hidden="1">
              <a:extLst>
                <a:ext uri="{63B3BB69-23CF-44E3-9099-C40C66FF867C}">
                  <a14:compatExt spid="_x0000_s4203"/>
                </a:ext>
                <a:ext uri="{FF2B5EF4-FFF2-40B4-BE49-F238E27FC236}">
                  <a16:creationId xmlns:a16="http://schemas.microsoft.com/office/drawing/2014/main" id="{00000000-0008-0000-0000-00006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0</xdr:rowOff>
        </xdr:from>
        <xdr:to>
          <xdr:col>1</xdr:col>
          <xdr:colOff>431800</xdr:colOff>
          <xdr:row>17</xdr:row>
          <xdr:rowOff>177800</xdr:rowOff>
        </xdr:to>
        <xdr:sp macro="" textlink="">
          <xdr:nvSpPr>
            <xdr:cNvPr id="4204" name="Check Box 108" hidden="1">
              <a:extLst>
                <a:ext uri="{63B3BB69-23CF-44E3-9099-C40C66FF867C}">
                  <a14:compatExt spid="_x0000_s4204"/>
                </a:ext>
                <a:ext uri="{FF2B5EF4-FFF2-40B4-BE49-F238E27FC236}">
                  <a16:creationId xmlns:a16="http://schemas.microsoft.com/office/drawing/2014/main" id="{00000000-0008-0000-0000-00006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0</xdr:rowOff>
        </xdr:from>
        <xdr:to>
          <xdr:col>1</xdr:col>
          <xdr:colOff>431800</xdr:colOff>
          <xdr:row>17</xdr:row>
          <xdr:rowOff>177800</xdr:rowOff>
        </xdr:to>
        <xdr:sp macro="" textlink="">
          <xdr:nvSpPr>
            <xdr:cNvPr id="4205" name="Check Box 109" hidden="1">
              <a:extLst>
                <a:ext uri="{63B3BB69-23CF-44E3-9099-C40C66FF867C}">
                  <a14:compatExt spid="_x0000_s4205"/>
                </a:ext>
                <a:ext uri="{FF2B5EF4-FFF2-40B4-BE49-F238E27FC236}">
                  <a16:creationId xmlns:a16="http://schemas.microsoft.com/office/drawing/2014/main" id="{00000000-0008-0000-0000-00006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431800</xdr:colOff>
          <xdr:row>17</xdr:row>
          <xdr:rowOff>190500</xdr:rowOff>
        </xdr:to>
        <xdr:sp macro="" textlink="">
          <xdr:nvSpPr>
            <xdr:cNvPr id="4206" name="Check Box 110" hidden="1">
              <a:extLst>
                <a:ext uri="{63B3BB69-23CF-44E3-9099-C40C66FF867C}">
                  <a14:compatExt spid="_x0000_s4206"/>
                </a:ext>
                <a:ext uri="{FF2B5EF4-FFF2-40B4-BE49-F238E27FC236}">
                  <a16:creationId xmlns:a16="http://schemas.microsoft.com/office/drawing/2014/main" id="{00000000-0008-0000-0000-00006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431800</xdr:colOff>
          <xdr:row>17</xdr:row>
          <xdr:rowOff>190500</xdr:rowOff>
        </xdr:to>
        <xdr:sp macro="" textlink="">
          <xdr:nvSpPr>
            <xdr:cNvPr id="4207" name="Check Box 111" hidden="1">
              <a:extLst>
                <a:ext uri="{63B3BB69-23CF-44E3-9099-C40C66FF867C}">
                  <a14:compatExt spid="_x0000_s4207"/>
                </a:ext>
                <a:ext uri="{FF2B5EF4-FFF2-40B4-BE49-F238E27FC236}">
                  <a16:creationId xmlns:a16="http://schemas.microsoft.com/office/drawing/2014/main" id="{00000000-0008-0000-0000-00006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431800</xdr:colOff>
          <xdr:row>17</xdr:row>
          <xdr:rowOff>190500</xdr:rowOff>
        </xdr:to>
        <xdr:sp macro="" textlink="">
          <xdr:nvSpPr>
            <xdr:cNvPr id="4208" name="Check Box 112" hidden="1">
              <a:extLst>
                <a:ext uri="{63B3BB69-23CF-44E3-9099-C40C66FF867C}">
                  <a14:compatExt spid="_x0000_s4208"/>
                </a:ext>
                <a:ext uri="{FF2B5EF4-FFF2-40B4-BE49-F238E27FC236}">
                  <a16:creationId xmlns:a16="http://schemas.microsoft.com/office/drawing/2014/main" id="{00000000-0008-0000-0000-00007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431800</xdr:colOff>
          <xdr:row>17</xdr:row>
          <xdr:rowOff>190500</xdr:rowOff>
        </xdr:to>
        <xdr:sp macro="" textlink="">
          <xdr:nvSpPr>
            <xdr:cNvPr id="4209" name="Check Box 113" hidden="1">
              <a:extLst>
                <a:ext uri="{63B3BB69-23CF-44E3-9099-C40C66FF867C}">
                  <a14:compatExt spid="_x0000_s4209"/>
                </a:ext>
                <a:ext uri="{FF2B5EF4-FFF2-40B4-BE49-F238E27FC236}">
                  <a16:creationId xmlns:a16="http://schemas.microsoft.com/office/drawing/2014/main" id="{00000000-0008-0000-0000-00007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210" name="Check Box 114" hidden="1">
              <a:extLst>
                <a:ext uri="{63B3BB69-23CF-44E3-9099-C40C66FF867C}">
                  <a14:compatExt spid="_x0000_s4210"/>
                </a:ext>
                <a:ext uri="{FF2B5EF4-FFF2-40B4-BE49-F238E27FC236}">
                  <a16:creationId xmlns:a16="http://schemas.microsoft.com/office/drawing/2014/main" id="{00000000-0008-0000-0000-00007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211" name="Check Box 115" hidden="1">
              <a:extLst>
                <a:ext uri="{63B3BB69-23CF-44E3-9099-C40C66FF867C}">
                  <a14:compatExt spid="_x0000_s4211"/>
                </a:ext>
                <a:ext uri="{FF2B5EF4-FFF2-40B4-BE49-F238E27FC236}">
                  <a16:creationId xmlns:a16="http://schemas.microsoft.com/office/drawing/2014/main" id="{00000000-0008-0000-0000-00007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212" name="Check Box 116" hidden="1">
              <a:extLst>
                <a:ext uri="{63B3BB69-23CF-44E3-9099-C40C66FF867C}">
                  <a14:compatExt spid="_x0000_s4212"/>
                </a:ext>
                <a:ext uri="{FF2B5EF4-FFF2-40B4-BE49-F238E27FC236}">
                  <a16:creationId xmlns:a16="http://schemas.microsoft.com/office/drawing/2014/main" id="{00000000-0008-0000-0000-00007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431800</xdr:colOff>
          <xdr:row>18</xdr:row>
          <xdr:rowOff>76200</xdr:rowOff>
        </xdr:to>
        <xdr:sp macro="" textlink="">
          <xdr:nvSpPr>
            <xdr:cNvPr id="4213" name="Check Box 117" hidden="1">
              <a:extLst>
                <a:ext uri="{63B3BB69-23CF-44E3-9099-C40C66FF867C}">
                  <a14:compatExt spid="_x0000_s4213"/>
                </a:ext>
                <a:ext uri="{FF2B5EF4-FFF2-40B4-BE49-F238E27FC236}">
                  <a16:creationId xmlns:a16="http://schemas.microsoft.com/office/drawing/2014/main" id="{00000000-0008-0000-0000-00007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214" name="Check Box 118" hidden="1">
              <a:extLst>
                <a:ext uri="{63B3BB69-23CF-44E3-9099-C40C66FF867C}">
                  <a14:compatExt spid="_x0000_s4214"/>
                </a:ext>
                <a:ext uri="{FF2B5EF4-FFF2-40B4-BE49-F238E27FC236}">
                  <a16:creationId xmlns:a16="http://schemas.microsoft.com/office/drawing/2014/main" id="{00000000-0008-0000-0000-00007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215" name="Check Box 119" hidden="1">
              <a:extLst>
                <a:ext uri="{63B3BB69-23CF-44E3-9099-C40C66FF867C}">
                  <a14:compatExt spid="_x0000_s4215"/>
                </a:ext>
                <a:ext uri="{FF2B5EF4-FFF2-40B4-BE49-F238E27FC236}">
                  <a16:creationId xmlns:a16="http://schemas.microsoft.com/office/drawing/2014/main" id="{00000000-0008-0000-0000-00007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216" name="Check Box 120" hidden="1">
              <a:extLst>
                <a:ext uri="{63B3BB69-23CF-44E3-9099-C40C66FF867C}">
                  <a14:compatExt spid="_x0000_s4216"/>
                </a:ext>
                <a:ext uri="{FF2B5EF4-FFF2-40B4-BE49-F238E27FC236}">
                  <a16:creationId xmlns:a16="http://schemas.microsoft.com/office/drawing/2014/main" id="{00000000-0008-0000-0000-00007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431800</xdr:colOff>
          <xdr:row>19</xdr:row>
          <xdr:rowOff>88900</xdr:rowOff>
        </xdr:to>
        <xdr:sp macro="" textlink="">
          <xdr:nvSpPr>
            <xdr:cNvPr id="4217" name="Check Box 121" hidden="1">
              <a:extLst>
                <a:ext uri="{63B3BB69-23CF-44E3-9099-C40C66FF867C}">
                  <a14:compatExt spid="_x0000_s4217"/>
                </a:ext>
                <a:ext uri="{FF2B5EF4-FFF2-40B4-BE49-F238E27FC236}">
                  <a16:creationId xmlns:a16="http://schemas.microsoft.com/office/drawing/2014/main" id="{00000000-0008-0000-0000-00007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218" name="Check Box 122" hidden="1">
              <a:extLst>
                <a:ext uri="{63B3BB69-23CF-44E3-9099-C40C66FF867C}">
                  <a14:compatExt spid="_x0000_s4218"/>
                </a:ext>
                <a:ext uri="{FF2B5EF4-FFF2-40B4-BE49-F238E27FC236}">
                  <a16:creationId xmlns:a16="http://schemas.microsoft.com/office/drawing/2014/main" id="{00000000-0008-0000-0000-00007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219" name="Check Box 123" hidden="1">
              <a:extLst>
                <a:ext uri="{63B3BB69-23CF-44E3-9099-C40C66FF867C}">
                  <a14:compatExt spid="_x0000_s4219"/>
                </a:ext>
                <a:ext uri="{FF2B5EF4-FFF2-40B4-BE49-F238E27FC236}">
                  <a16:creationId xmlns:a16="http://schemas.microsoft.com/office/drawing/2014/main" id="{00000000-0008-0000-0000-00007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220" name="Check Box 124" hidden="1">
              <a:extLst>
                <a:ext uri="{63B3BB69-23CF-44E3-9099-C40C66FF867C}">
                  <a14:compatExt spid="_x0000_s4220"/>
                </a:ext>
                <a:ext uri="{FF2B5EF4-FFF2-40B4-BE49-F238E27FC236}">
                  <a16:creationId xmlns:a16="http://schemas.microsoft.com/office/drawing/2014/main" id="{00000000-0008-0000-0000-00007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431800</xdr:colOff>
          <xdr:row>20</xdr:row>
          <xdr:rowOff>88900</xdr:rowOff>
        </xdr:to>
        <xdr:sp macro="" textlink="">
          <xdr:nvSpPr>
            <xdr:cNvPr id="4221" name="Check Box 125" hidden="1">
              <a:extLst>
                <a:ext uri="{63B3BB69-23CF-44E3-9099-C40C66FF867C}">
                  <a14:compatExt spid="_x0000_s4221"/>
                </a:ext>
                <a:ext uri="{FF2B5EF4-FFF2-40B4-BE49-F238E27FC236}">
                  <a16:creationId xmlns:a16="http://schemas.microsoft.com/office/drawing/2014/main" id="{00000000-0008-0000-0000-00007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222" name="Check Box 126" hidden="1">
              <a:extLst>
                <a:ext uri="{63B3BB69-23CF-44E3-9099-C40C66FF867C}">
                  <a14:compatExt spid="_x0000_s4222"/>
                </a:ext>
                <a:ext uri="{FF2B5EF4-FFF2-40B4-BE49-F238E27FC236}">
                  <a16:creationId xmlns:a16="http://schemas.microsoft.com/office/drawing/2014/main" id="{00000000-0008-0000-0000-00007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223" name="Check Box 127" hidden="1">
              <a:extLst>
                <a:ext uri="{63B3BB69-23CF-44E3-9099-C40C66FF867C}">
                  <a14:compatExt spid="_x0000_s4223"/>
                </a:ext>
                <a:ext uri="{FF2B5EF4-FFF2-40B4-BE49-F238E27FC236}">
                  <a16:creationId xmlns:a16="http://schemas.microsoft.com/office/drawing/2014/main" id="{00000000-0008-0000-0000-00007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224" name="Check Box 128" hidden="1">
              <a:extLst>
                <a:ext uri="{63B3BB69-23CF-44E3-9099-C40C66FF867C}">
                  <a14:compatExt spid="_x0000_s4224"/>
                </a:ext>
                <a:ext uri="{FF2B5EF4-FFF2-40B4-BE49-F238E27FC236}">
                  <a16:creationId xmlns:a16="http://schemas.microsoft.com/office/drawing/2014/main" id="{00000000-0008-0000-0000-00008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431800</xdr:colOff>
          <xdr:row>21</xdr:row>
          <xdr:rowOff>88900</xdr:rowOff>
        </xdr:to>
        <xdr:sp macro="" textlink="">
          <xdr:nvSpPr>
            <xdr:cNvPr id="4225" name="Check Box 129" hidden="1">
              <a:extLst>
                <a:ext uri="{63B3BB69-23CF-44E3-9099-C40C66FF867C}">
                  <a14:compatExt spid="_x0000_s4225"/>
                </a:ext>
                <a:ext uri="{FF2B5EF4-FFF2-40B4-BE49-F238E27FC236}">
                  <a16:creationId xmlns:a16="http://schemas.microsoft.com/office/drawing/2014/main" id="{00000000-0008-0000-0000-00008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226" name="Check Box 130" hidden="1">
              <a:extLst>
                <a:ext uri="{63B3BB69-23CF-44E3-9099-C40C66FF867C}">
                  <a14:compatExt spid="_x0000_s4226"/>
                </a:ext>
                <a:ext uri="{FF2B5EF4-FFF2-40B4-BE49-F238E27FC236}">
                  <a16:creationId xmlns:a16="http://schemas.microsoft.com/office/drawing/2014/main" id="{00000000-0008-0000-0000-00008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227" name="Check Box 131" hidden="1">
              <a:extLst>
                <a:ext uri="{63B3BB69-23CF-44E3-9099-C40C66FF867C}">
                  <a14:compatExt spid="_x0000_s4227"/>
                </a:ext>
                <a:ext uri="{FF2B5EF4-FFF2-40B4-BE49-F238E27FC236}">
                  <a16:creationId xmlns:a16="http://schemas.microsoft.com/office/drawing/2014/main" id="{00000000-0008-0000-0000-00008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228" name="Check Box 132" hidden="1">
              <a:extLst>
                <a:ext uri="{63B3BB69-23CF-44E3-9099-C40C66FF867C}">
                  <a14:compatExt spid="_x0000_s4228"/>
                </a:ext>
                <a:ext uri="{FF2B5EF4-FFF2-40B4-BE49-F238E27FC236}">
                  <a16:creationId xmlns:a16="http://schemas.microsoft.com/office/drawing/2014/main" id="{00000000-0008-0000-0000-00008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431800</xdr:colOff>
          <xdr:row>22</xdr:row>
          <xdr:rowOff>76200</xdr:rowOff>
        </xdr:to>
        <xdr:sp macro="" textlink="">
          <xdr:nvSpPr>
            <xdr:cNvPr id="4229" name="Check Box 133" hidden="1">
              <a:extLst>
                <a:ext uri="{63B3BB69-23CF-44E3-9099-C40C66FF867C}">
                  <a14:compatExt spid="_x0000_s4229"/>
                </a:ext>
                <a:ext uri="{FF2B5EF4-FFF2-40B4-BE49-F238E27FC236}">
                  <a16:creationId xmlns:a16="http://schemas.microsoft.com/office/drawing/2014/main" id="{00000000-0008-0000-0000-00008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230" name="Check Box 134" hidden="1">
              <a:extLst>
                <a:ext uri="{63B3BB69-23CF-44E3-9099-C40C66FF867C}">
                  <a14:compatExt spid="_x0000_s4230"/>
                </a:ext>
                <a:ext uri="{FF2B5EF4-FFF2-40B4-BE49-F238E27FC236}">
                  <a16:creationId xmlns:a16="http://schemas.microsoft.com/office/drawing/2014/main" id="{00000000-0008-0000-0000-00008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231" name="Check Box 135" hidden="1">
              <a:extLst>
                <a:ext uri="{63B3BB69-23CF-44E3-9099-C40C66FF867C}">
                  <a14:compatExt spid="_x0000_s4231"/>
                </a:ext>
                <a:ext uri="{FF2B5EF4-FFF2-40B4-BE49-F238E27FC236}">
                  <a16:creationId xmlns:a16="http://schemas.microsoft.com/office/drawing/2014/main" id="{00000000-0008-0000-0000-00008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232" name="Check Box 136" hidden="1">
              <a:extLst>
                <a:ext uri="{63B3BB69-23CF-44E3-9099-C40C66FF867C}">
                  <a14:compatExt spid="_x0000_s4232"/>
                </a:ext>
                <a:ext uri="{FF2B5EF4-FFF2-40B4-BE49-F238E27FC236}">
                  <a16:creationId xmlns:a16="http://schemas.microsoft.com/office/drawing/2014/main" id="{00000000-0008-0000-0000-00008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431800</xdr:colOff>
          <xdr:row>22</xdr:row>
          <xdr:rowOff>393700</xdr:rowOff>
        </xdr:to>
        <xdr:sp macro="" textlink="">
          <xdr:nvSpPr>
            <xdr:cNvPr id="4233" name="Check Box 137" hidden="1">
              <a:extLst>
                <a:ext uri="{63B3BB69-23CF-44E3-9099-C40C66FF867C}">
                  <a14:compatExt spid="_x0000_s4233"/>
                </a:ext>
                <a:ext uri="{FF2B5EF4-FFF2-40B4-BE49-F238E27FC236}">
                  <a16:creationId xmlns:a16="http://schemas.microsoft.com/office/drawing/2014/main" id="{00000000-0008-0000-0000-00008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234" name="Check Box 138" hidden="1">
              <a:extLst>
                <a:ext uri="{63B3BB69-23CF-44E3-9099-C40C66FF867C}">
                  <a14:compatExt spid="_x0000_s4234"/>
                </a:ext>
                <a:ext uri="{FF2B5EF4-FFF2-40B4-BE49-F238E27FC236}">
                  <a16:creationId xmlns:a16="http://schemas.microsoft.com/office/drawing/2014/main" id="{00000000-0008-0000-0000-00008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235" name="Check Box 139" hidden="1">
              <a:extLst>
                <a:ext uri="{63B3BB69-23CF-44E3-9099-C40C66FF867C}">
                  <a14:compatExt spid="_x0000_s4235"/>
                </a:ext>
                <a:ext uri="{FF2B5EF4-FFF2-40B4-BE49-F238E27FC236}">
                  <a16:creationId xmlns:a16="http://schemas.microsoft.com/office/drawing/2014/main" id="{00000000-0008-0000-0000-00008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236" name="Check Box 140" hidden="1">
              <a:extLst>
                <a:ext uri="{63B3BB69-23CF-44E3-9099-C40C66FF867C}">
                  <a14:compatExt spid="_x0000_s4236"/>
                </a:ext>
                <a:ext uri="{FF2B5EF4-FFF2-40B4-BE49-F238E27FC236}">
                  <a16:creationId xmlns:a16="http://schemas.microsoft.com/office/drawing/2014/main" id="{00000000-0008-0000-0000-00008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431800</xdr:colOff>
          <xdr:row>24</xdr:row>
          <xdr:rowOff>88900</xdr:rowOff>
        </xdr:to>
        <xdr:sp macro="" textlink="">
          <xdr:nvSpPr>
            <xdr:cNvPr id="4237" name="Check Box 141" hidden="1">
              <a:extLst>
                <a:ext uri="{63B3BB69-23CF-44E3-9099-C40C66FF867C}">
                  <a14:compatExt spid="_x0000_s4237"/>
                </a:ext>
                <a:ext uri="{FF2B5EF4-FFF2-40B4-BE49-F238E27FC236}">
                  <a16:creationId xmlns:a16="http://schemas.microsoft.com/office/drawing/2014/main" id="{00000000-0008-0000-0000-00008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238" name="Check Box 142" hidden="1">
              <a:extLst>
                <a:ext uri="{63B3BB69-23CF-44E3-9099-C40C66FF867C}">
                  <a14:compatExt spid="_x0000_s4238"/>
                </a:ext>
                <a:ext uri="{FF2B5EF4-FFF2-40B4-BE49-F238E27FC236}">
                  <a16:creationId xmlns:a16="http://schemas.microsoft.com/office/drawing/2014/main" id="{00000000-0008-0000-0000-00008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239" name="Check Box 143" hidden="1">
              <a:extLst>
                <a:ext uri="{63B3BB69-23CF-44E3-9099-C40C66FF867C}">
                  <a14:compatExt spid="_x0000_s4239"/>
                </a:ext>
                <a:ext uri="{FF2B5EF4-FFF2-40B4-BE49-F238E27FC236}">
                  <a16:creationId xmlns:a16="http://schemas.microsoft.com/office/drawing/2014/main" id="{00000000-0008-0000-0000-00008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240" name="Check Box 144" hidden="1">
              <a:extLst>
                <a:ext uri="{63B3BB69-23CF-44E3-9099-C40C66FF867C}">
                  <a14:compatExt spid="_x0000_s4240"/>
                </a:ext>
                <a:ext uri="{FF2B5EF4-FFF2-40B4-BE49-F238E27FC236}">
                  <a16:creationId xmlns:a16="http://schemas.microsoft.com/office/drawing/2014/main" id="{00000000-0008-0000-0000-00009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431800</xdr:colOff>
          <xdr:row>25</xdr:row>
          <xdr:rowOff>88900</xdr:rowOff>
        </xdr:to>
        <xdr:sp macro="" textlink="">
          <xdr:nvSpPr>
            <xdr:cNvPr id="4241" name="Check Box 145" hidden="1">
              <a:extLst>
                <a:ext uri="{63B3BB69-23CF-44E3-9099-C40C66FF867C}">
                  <a14:compatExt spid="_x0000_s4241"/>
                </a:ext>
                <a:ext uri="{FF2B5EF4-FFF2-40B4-BE49-F238E27FC236}">
                  <a16:creationId xmlns:a16="http://schemas.microsoft.com/office/drawing/2014/main" id="{00000000-0008-0000-0000-00009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242" name="Check Box 146" hidden="1">
              <a:extLst>
                <a:ext uri="{63B3BB69-23CF-44E3-9099-C40C66FF867C}">
                  <a14:compatExt spid="_x0000_s4242"/>
                </a:ext>
                <a:ext uri="{FF2B5EF4-FFF2-40B4-BE49-F238E27FC236}">
                  <a16:creationId xmlns:a16="http://schemas.microsoft.com/office/drawing/2014/main" id="{00000000-0008-0000-0000-00009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243" name="Check Box 147" hidden="1">
              <a:extLst>
                <a:ext uri="{63B3BB69-23CF-44E3-9099-C40C66FF867C}">
                  <a14:compatExt spid="_x0000_s4243"/>
                </a:ext>
                <a:ext uri="{FF2B5EF4-FFF2-40B4-BE49-F238E27FC236}">
                  <a16:creationId xmlns:a16="http://schemas.microsoft.com/office/drawing/2014/main" id="{00000000-0008-0000-0000-00009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244" name="Check Box 148" hidden="1">
              <a:extLst>
                <a:ext uri="{63B3BB69-23CF-44E3-9099-C40C66FF867C}">
                  <a14:compatExt spid="_x0000_s4244"/>
                </a:ext>
                <a:ext uri="{FF2B5EF4-FFF2-40B4-BE49-F238E27FC236}">
                  <a16:creationId xmlns:a16="http://schemas.microsoft.com/office/drawing/2014/main" id="{00000000-0008-0000-0000-00009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431800</xdr:colOff>
          <xdr:row>26</xdr:row>
          <xdr:rowOff>76200</xdr:rowOff>
        </xdr:to>
        <xdr:sp macro="" textlink="">
          <xdr:nvSpPr>
            <xdr:cNvPr id="4245" name="Check Box 149" hidden="1">
              <a:extLst>
                <a:ext uri="{63B3BB69-23CF-44E3-9099-C40C66FF867C}">
                  <a14:compatExt spid="_x0000_s4245"/>
                </a:ext>
                <a:ext uri="{FF2B5EF4-FFF2-40B4-BE49-F238E27FC236}">
                  <a16:creationId xmlns:a16="http://schemas.microsoft.com/office/drawing/2014/main" id="{00000000-0008-0000-0000-00009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246" name="Check Box 150" hidden="1">
              <a:extLst>
                <a:ext uri="{63B3BB69-23CF-44E3-9099-C40C66FF867C}">
                  <a14:compatExt spid="_x0000_s4246"/>
                </a:ext>
                <a:ext uri="{FF2B5EF4-FFF2-40B4-BE49-F238E27FC236}">
                  <a16:creationId xmlns:a16="http://schemas.microsoft.com/office/drawing/2014/main" id="{00000000-0008-0000-0000-00009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247" name="Check Box 151" hidden="1">
              <a:extLst>
                <a:ext uri="{63B3BB69-23CF-44E3-9099-C40C66FF867C}">
                  <a14:compatExt spid="_x0000_s4247"/>
                </a:ext>
                <a:ext uri="{FF2B5EF4-FFF2-40B4-BE49-F238E27FC236}">
                  <a16:creationId xmlns:a16="http://schemas.microsoft.com/office/drawing/2014/main" id="{00000000-0008-0000-0000-00009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248" name="Check Box 152" hidden="1">
              <a:extLst>
                <a:ext uri="{63B3BB69-23CF-44E3-9099-C40C66FF867C}">
                  <a14:compatExt spid="_x0000_s4248"/>
                </a:ext>
                <a:ext uri="{FF2B5EF4-FFF2-40B4-BE49-F238E27FC236}">
                  <a16:creationId xmlns:a16="http://schemas.microsoft.com/office/drawing/2014/main" id="{00000000-0008-0000-0000-00009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431800</xdr:colOff>
          <xdr:row>26</xdr:row>
          <xdr:rowOff>393700</xdr:rowOff>
        </xdr:to>
        <xdr:sp macro="" textlink="">
          <xdr:nvSpPr>
            <xdr:cNvPr id="4249" name="Check Box 153" hidden="1">
              <a:extLst>
                <a:ext uri="{63B3BB69-23CF-44E3-9099-C40C66FF867C}">
                  <a14:compatExt spid="_x0000_s4249"/>
                </a:ext>
                <a:ext uri="{FF2B5EF4-FFF2-40B4-BE49-F238E27FC236}">
                  <a16:creationId xmlns:a16="http://schemas.microsoft.com/office/drawing/2014/main" id="{00000000-0008-0000-0000-00009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250" name="Check Box 154" hidden="1">
              <a:extLst>
                <a:ext uri="{63B3BB69-23CF-44E3-9099-C40C66FF867C}">
                  <a14:compatExt spid="_x0000_s4250"/>
                </a:ext>
                <a:ext uri="{FF2B5EF4-FFF2-40B4-BE49-F238E27FC236}">
                  <a16:creationId xmlns:a16="http://schemas.microsoft.com/office/drawing/2014/main" id="{00000000-0008-0000-0000-00009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251" name="Check Box 155" hidden="1">
              <a:extLst>
                <a:ext uri="{63B3BB69-23CF-44E3-9099-C40C66FF867C}">
                  <a14:compatExt spid="_x0000_s4251"/>
                </a:ext>
                <a:ext uri="{FF2B5EF4-FFF2-40B4-BE49-F238E27FC236}">
                  <a16:creationId xmlns:a16="http://schemas.microsoft.com/office/drawing/2014/main" id="{00000000-0008-0000-0000-00009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252" name="Check Box 156" hidden="1">
              <a:extLst>
                <a:ext uri="{63B3BB69-23CF-44E3-9099-C40C66FF867C}">
                  <a14:compatExt spid="_x0000_s4252"/>
                </a:ext>
                <a:ext uri="{FF2B5EF4-FFF2-40B4-BE49-F238E27FC236}">
                  <a16:creationId xmlns:a16="http://schemas.microsoft.com/office/drawing/2014/main" id="{00000000-0008-0000-0000-00009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431800</xdr:colOff>
          <xdr:row>28</xdr:row>
          <xdr:rowOff>88900</xdr:rowOff>
        </xdr:to>
        <xdr:sp macro="" textlink="">
          <xdr:nvSpPr>
            <xdr:cNvPr id="4253" name="Check Box 157" hidden="1">
              <a:extLst>
                <a:ext uri="{63B3BB69-23CF-44E3-9099-C40C66FF867C}">
                  <a14:compatExt spid="_x0000_s4253"/>
                </a:ext>
                <a:ext uri="{FF2B5EF4-FFF2-40B4-BE49-F238E27FC236}">
                  <a16:creationId xmlns:a16="http://schemas.microsoft.com/office/drawing/2014/main" id="{00000000-0008-0000-0000-00009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254" name="Check Box 158" hidden="1">
              <a:extLst>
                <a:ext uri="{63B3BB69-23CF-44E3-9099-C40C66FF867C}">
                  <a14:compatExt spid="_x0000_s4254"/>
                </a:ext>
                <a:ext uri="{FF2B5EF4-FFF2-40B4-BE49-F238E27FC236}">
                  <a16:creationId xmlns:a16="http://schemas.microsoft.com/office/drawing/2014/main" id="{00000000-0008-0000-0000-00009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255" name="Check Box 159" hidden="1">
              <a:extLst>
                <a:ext uri="{63B3BB69-23CF-44E3-9099-C40C66FF867C}">
                  <a14:compatExt spid="_x0000_s4255"/>
                </a:ext>
                <a:ext uri="{FF2B5EF4-FFF2-40B4-BE49-F238E27FC236}">
                  <a16:creationId xmlns:a16="http://schemas.microsoft.com/office/drawing/2014/main" id="{00000000-0008-0000-0000-00009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256" name="Check Box 160" hidden="1">
              <a:extLst>
                <a:ext uri="{63B3BB69-23CF-44E3-9099-C40C66FF867C}">
                  <a14:compatExt spid="_x0000_s4256"/>
                </a:ext>
                <a:ext uri="{FF2B5EF4-FFF2-40B4-BE49-F238E27FC236}">
                  <a16:creationId xmlns:a16="http://schemas.microsoft.com/office/drawing/2014/main" id="{00000000-0008-0000-0000-0000A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431800</xdr:colOff>
          <xdr:row>29</xdr:row>
          <xdr:rowOff>88900</xdr:rowOff>
        </xdr:to>
        <xdr:sp macro="" textlink="">
          <xdr:nvSpPr>
            <xdr:cNvPr id="4257" name="Check Box 161" hidden="1">
              <a:extLst>
                <a:ext uri="{63B3BB69-23CF-44E3-9099-C40C66FF867C}">
                  <a14:compatExt spid="_x0000_s4257"/>
                </a:ext>
                <a:ext uri="{FF2B5EF4-FFF2-40B4-BE49-F238E27FC236}">
                  <a16:creationId xmlns:a16="http://schemas.microsoft.com/office/drawing/2014/main" id="{00000000-0008-0000-0000-0000A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258" name="Check Box 162" hidden="1">
              <a:extLst>
                <a:ext uri="{63B3BB69-23CF-44E3-9099-C40C66FF867C}">
                  <a14:compatExt spid="_x0000_s4258"/>
                </a:ext>
                <a:ext uri="{FF2B5EF4-FFF2-40B4-BE49-F238E27FC236}">
                  <a16:creationId xmlns:a16="http://schemas.microsoft.com/office/drawing/2014/main" id="{00000000-0008-0000-0000-0000A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259" name="Check Box 163" hidden="1">
              <a:extLst>
                <a:ext uri="{63B3BB69-23CF-44E3-9099-C40C66FF867C}">
                  <a14:compatExt spid="_x0000_s4259"/>
                </a:ext>
                <a:ext uri="{FF2B5EF4-FFF2-40B4-BE49-F238E27FC236}">
                  <a16:creationId xmlns:a16="http://schemas.microsoft.com/office/drawing/2014/main" id="{00000000-0008-0000-0000-0000A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260" name="Check Box 164" hidden="1">
              <a:extLst>
                <a:ext uri="{63B3BB69-23CF-44E3-9099-C40C66FF867C}">
                  <a14:compatExt spid="_x0000_s4260"/>
                </a:ext>
                <a:ext uri="{FF2B5EF4-FFF2-40B4-BE49-F238E27FC236}">
                  <a16:creationId xmlns:a16="http://schemas.microsoft.com/office/drawing/2014/main" id="{00000000-0008-0000-0000-0000A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431800</xdr:colOff>
          <xdr:row>30</xdr:row>
          <xdr:rowOff>88900</xdr:rowOff>
        </xdr:to>
        <xdr:sp macro="" textlink="">
          <xdr:nvSpPr>
            <xdr:cNvPr id="4261" name="Check Box 165" hidden="1">
              <a:extLst>
                <a:ext uri="{63B3BB69-23CF-44E3-9099-C40C66FF867C}">
                  <a14:compatExt spid="_x0000_s4261"/>
                </a:ext>
                <a:ext uri="{FF2B5EF4-FFF2-40B4-BE49-F238E27FC236}">
                  <a16:creationId xmlns:a16="http://schemas.microsoft.com/office/drawing/2014/main" id="{00000000-0008-0000-0000-0000A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262" name="Check Box 166" hidden="1">
              <a:extLst>
                <a:ext uri="{63B3BB69-23CF-44E3-9099-C40C66FF867C}">
                  <a14:compatExt spid="_x0000_s4262"/>
                </a:ext>
                <a:ext uri="{FF2B5EF4-FFF2-40B4-BE49-F238E27FC236}">
                  <a16:creationId xmlns:a16="http://schemas.microsoft.com/office/drawing/2014/main" id="{00000000-0008-0000-0000-0000A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263" name="Check Box 167" hidden="1">
              <a:extLst>
                <a:ext uri="{63B3BB69-23CF-44E3-9099-C40C66FF867C}">
                  <a14:compatExt spid="_x0000_s4263"/>
                </a:ext>
                <a:ext uri="{FF2B5EF4-FFF2-40B4-BE49-F238E27FC236}">
                  <a16:creationId xmlns:a16="http://schemas.microsoft.com/office/drawing/2014/main" id="{00000000-0008-0000-0000-0000A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264" name="Check Box 168" hidden="1">
              <a:extLst>
                <a:ext uri="{63B3BB69-23CF-44E3-9099-C40C66FF867C}">
                  <a14:compatExt spid="_x0000_s4264"/>
                </a:ext>
                <a:ext uri="{FF2B5EF4-FFF2-40B4-BE49-F238E27FC236}">
                  <a16:creationId xmlns:a16="http://schemas.microsoft.com/office/drawing/2014/main" id="{00000000-0008-0000-0000-0000A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431800</xdr:colOff>
          <xdr:row>31</xdr:row>
          <xdr:rowOff>76200</xdr:rowOff>
        </xdr:to>
        <xdr:sp macro="" textlink="">
          <xdr:nvSpPr>
            <xdr:cNvPr id="4265" name="Check Box 169" hidden="1">
              <a:extLst>
                <a:ext uri="{63B3BB69-23CF-44E3-9099-C40C66FF867C}">
                  <a14:compatExt spid="_x0000_s4265"/>
                </a:ext>
                <a:ext uri="{FF2B5EF4-FFF2-40B4-BE49-F238E27FC236}">
                  <a16:creationId xmlns:a16="http://schemas.microsoft.com/office/drawing/2014/main" id="{00000000-0008-0000-0000-0000A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431800</xdr:colOff>
          <xdr:row>32</xdr:row>
          <xdr:rowOff>88900</xdr:rowOff>
        </xdr:to>
        <xdr:sp macro="" textlink="">
          <xdr:nvSpPr>
            <xdr:cNvPr id="4266" name="Check Box 170" hidden="1">
              <a:extLst>
                <a:ext uri="{63B3BB69-23CF-44E3-9099-C40C66FF867C}">
                  <a14:compatExt spid="_x0000_s4266"/>
                </a:ext>
                <a:ext uri="{FF2B5EF4-FFF2-40B4-BE49-F238E27FC236}">
                  <a16:creationId xmlns:a16="http://schemas.microsoft.com/office/drawing/2014/main" id="{00000000-0008-0000-0000-0000A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270" name="Check Box 174" hidden="1">
              <a:extLst>
                <a:ext uri="{63B3BB69-23CF-44E3-9099-C40C66FF867C}">
                  <a14:compatExt spid="_x0000_s4270"/>
                </a:ext>
                <a:ext uri="{FF2B5EF4-FFF2-40B4-BE49-F238E27FC236}">
                  <a16:creationId xmlns:a16="http://schemas.microsoft.com/office/drawing/2014/main" id="{00000000-0008-0000-0000-0000A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271" name="Check Box 175" hidden="1">
              <a:extLst>
                <a:ext uri="{63B3BB69-23CF-44E3-9099-C40C66FF867C}">
                  <a14:compatExt spid="_x0000_s4271"/>
                </a:ext>
                <a:ext uri="{FF2B5EF4-FFF2-40B4-BE49-F238E27FC236}">
                  <a16:creationId xmlns:a16="http://schemas.microsoft.com/office/drawing/2014/main" id="{00000000-0008-0000-0000-0000A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272" name="Check Box 176" hidden="1">
              <a:extLst>
                <a:ext uri="{63B3BB69-23CF-44E3-9099-C40C66FF867C}">
                  <a14:compatExt spid="_x0000_s4272"/>
                </a:ext>
                <a:ext uri="{FF2B5EF4-FFF2-40B4-BE49-F238E27FC236}">
                  <a16:creationId xmlns:a16="http://schemas.microsoft.com/office/drawing/2014/main" id="{00000000-0008-0000-0000-0000B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431800</xdr:colOff>
          <xdr:row>34</xdr:row>
          <xdr:rowOff>0</xdr:rowOff>
        </xdr:to>
        <xdr:sp macro="" textlink="">
          <xdr:nvSpPr>
            <xdr:cNvPr id="4273" name="Check Box 177" hidden="1">
              <a:extLst>
                <a:ext uri="{63B3BB69-23CF-44E3-9099-C40C66FF867C}">
                  <a14:compatExt spid="_x0000_s4273"/>
                </a:ext>
                <a:ext uri="{FF2B5EF4-FFF2-40B4-BE49-F238E27FC236}">
                  <a16:creationId xmlns:a16="http://schemas.microsoft.com/office/drawing/2014/main" id="{00000000-0008-0000-0000-0000B1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274" name="Check Box 178" hidden="1">
              <a:extLst>
                <a:ext uri="{63B3BB69-23CF-44E3-9099-C40C66FF867C}">
                  <a14:compatExt spid="_x0000_s4274"/>
                </a:ext>
                <a:ext uri="{FF2B5EF4-FFF2-40B4-BE49-F238E27FC236}">
                  <a16:creationId xmlns:a16="http://schemas.microsoft.com/office/drawing/2014/main" id="{00000000-0008-0000-0000-0000B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275" name="Check Box 179" hidden="1">
              <a:extLst>
                <a:ext uri="{63B3BB69-23CF-44E3-9099-C40C66FF867C}">
                  <a14:compatExt spid="_x0000_s4275"/>
                </a:ext>
                <a:ext uri="{FF2B5EF4-FFF2-40B4-BE49-F238E27FC236}">
                  <a16:creationId xmlns:a16="http://schemas.microsoft.com/office/drawing/2014/main" id="{00000000-0008-0000-0000-0000B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276" name="Check Box 180" hidden="1">
              <a:extLst>
                <a:ext uri="{63B3BB69-23CF-44E3-9099-C40C66FF867C}">
                  <a14:compatExt spid="_x0000_s4276"/>
                </a:ext>
                <a:ext uri="{FF2B5EF4-FFF2-40B4-BE49-F238E27FC236}">
                  <a16:creationId xmlns:a16="http://schemas.microsoft.com/office/drawing/2014/main" id="{00000000-0008-0000-0000-0000B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431800</xdr:colOff>
          <xdr:row>34</xdr:row>
          <xdr:rowOff>190500</xdr:rowOff>
        </xdr:to>
        <xdr:sp macro="" textlink="">
          <xdr:nvSpPr>
            <xdr:cNvPr id="4277" name="Check Box 181" hidden="1">
              <a:extLst>
                <a:ext uri="{63B3BB69-23CF-44E3-9099-C40C66FF867C}">
                  <a14:compatExt spid="_x0000_s4277"/>
                </a:ext>
                <a:ext uri="{FF2B5EF4-FFF2-40B4-BE49-F238E27FC236}">
                  <a16:creationId xmlns:a16="http://schemas.microsoft.com/office/drawing/2014/main" id="{00000000-0008-0000-0000-0000B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278" name="Check Box 182" hidden="1">
              <a:extLst>
                <a:ext uri="{63B3BB69-23CF-44E3-9099-C40C66FF867C}">
                  <a14:compatExt spid="_x0000_s4278"/>
                </a:ext>
                <a:ext uri="{FF2B5EF4-FFF2-40B4-BE49-F238E27FC236}">
                  <a16:creationId xmlns:a16="http://schemas.microsoft.com/office/drawing/2014/main" id="{00000000-0008-0000-0000-0000B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279" name="Check Box 183" hidden="1">
              <a:extLst>
                <a:ext uri="{63B3BB69-23CF-44E3-9099-C40C66FF867C}">
                  <a14:compatExt spid="_x0000_s4279"/>
                </a:ext>
                <a:ext uri="{FF2B5EF4-FFF2-40B4-BE49-F238E27FC236}">
                  <a16:creationId xmlns:a16="http://schemas.microsoft.com/office/drawing/2014/main" id="{00000000-0008-0000-0000-0000B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280" name="Check Box 184" hidden="1">
              <a:extLst>
                <a:ext uri="{63B3BB69-23CF-44E3-9099-C40C66FF867C}">
                  <a14:compatExt spid="_x0000_s4280"/>
                </a:ext>
                <a:ext uri="{FF2B5EF4-FFF2-40B4-BE49-F238E27FC236}">
                  <a16:creationId xmlns:a16="http://schemas.microsoft.com/office/drawing/2014/main" id="{00000000-0008-0000-0000-0000B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431800</xdr:colOff>
          <xdr:row>35</xdr:row>
          <xdr:rowOff>88900</xdr:rowOff>
        </xdr:to>
        <xdr:sp macro="" textlink="">
          <xdr:nvSpPr>
            <xdr:cNvPr id="4281" name="Check Box 185" hidden="1">
              <a:extLst>
                <a:ext uri="{63B3BB69-23CF-44E3-9099-C40C66FF867C}">
                  <a14:compatExt spid="_x0000_s4281"/>
                </a:ext>
                <a:ext uri="{FF2B5EF4-FFF2-40B4-BE49-F238E27FC236}">
                  <a16:creationId xmlns:a16="http://schemas.microsoft.com/office/drawing/2014/main" id="{00000000-0008-0000-0000-0000B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282" name="Check Box 186" hidden="1">
              <a:extLst>
                <a:ext uri="{63B3BB69-23CF-44E3-9099-C40C66FF867C}">
                  <a14:compatExt spid="_x0000_s4282"/>
                </a:ext>
                <a:ext uri="{FF2B5EF4-FFF2-40B4-BE49-F238E27FC236}">
                  <a16:creationId xmlns:a16="http://schemas.microsoft.com/office/drawing/2014/main" id="{00000000-0008-0000-0000-0000B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283" name="Check Box 187" hidden="1">
              <a:extLst>
                <a:ext uri="{63B3BB69-23CF-44E3-9099-C40C66FF867C}">
                  <a14:compatExt spid="_x0000_s4283"/>
                </a:ext>
                <a:ext uri="{FF2B5EF4-FFF2-40B4-BE49-F238E27FC236}">
                  <a16:creationId xmlns:a16="http://schemas.microsoft.com/office/drawing/2014/main" id="{00000000-0008-0000-0000-0000B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284" name="Check Box 188" hidden="1">
              <a:extLst>
                <a:ext uri="{63B3BB69-23CF-44E3-9099-C40C66FF867C}">
                  <a14:compatExt spid="_x0000_s4284"/>
                </a:ext>
                <a:ext uri="{FF2B5EF4-FFF2-40B4-BE49-F238E27FC236}">
                  <a16:creationId xmlns:a16="http://schemas.microsoft.com/office/drawing/2014/main" id="{00000000-0008-0000-0000-0000B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431800</xdr:colOff>
          <xdr:row>37</xdr:row>
          <xdr:rowOff>0</xdr:rowOff>
        </xdr:to>
        <xdr:sp macro="" textlink="">
          <xdr:nvSpPr>
            <xdr:cNvPr id="4285" name="Check Box 189" hidden="1">
              <a:extLst>
                <a:ext uri="{63B3BB69-23CF-44E3-9099-C40C66FF867C}">
                  <a14:compatExt spid="_x0000_s4285"/>
                </a:ext>
                <a:ext uri="{FF2B5EF4-FFF2-40B4-BE49-F238E27FC236}">
                  <a16:creationId xmlns:a16="http://schemas.microsoft.com/office/drawing/2014/main" id="{00000000-0008-0000-0000-0000BD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425450</xdr:colOff>
          <xdr:row>9</xdr:row>
          <xdr:rowOff>184150</xdr:rowOff>
        </xdr:to>
        <xdr:sp macro="" textlink="">
          <xdr:nvSpPr>
            <xdr:cNvPr id="4286" name="Check Box 190" hidden="1">
              <a:extLst>
                <a:ext uri="{63B3BB69-23CF-44E3-9099-C40C66FF867C}">
                  <a14:compatExt spid="_x0000_s4286"/>
                </a:ext>
                <a:ext uri="{FF2B5EF4-FFF2-40B4-BE49-F238E27FC236}">
                  <a16:creationId xmlns:a16="http://schemas.microsoft.com/office/drawing/2014/main" id="{00000000-0008-0000-0000-0000BE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0</xdr:rowOff>
        </xdr:from>
        <xdr:to>
          <xdr:col>1</xdr:col>
          <xdr:colOff>425450</xdr:colOff>
          <xdr:row>10</xdr:row>
          <xdr:rowOff>177800</xdr:rowOff>
        </xdr:to>
        <xdr:sp macro="" textlink="">
          <xdr:nvSpPr>
            <xdr:cNvPr id="4287" name="Check Box 191" hidden="1">
              <a:extLst>
                <a:ext uri="{63B3BB69-23CF-44E3-9099-C40C66FF867C}">
                  <a14:compatExt spid="_x0000_s4287"/>
                </a:ext>
                <a:ext uri="{FF2B5EF4-FFF2-40B4-BE49-F238E27FC236}">
                  <a16:creationId xmlns:a16="http://schemas.microsoft.com/office/drawing/2014/main" id="{00000000-0008-0000-0000-0000BF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12700</xdr:rowOff>
        </xdr:from>
        <xdr:to>
          <xdr:col>1</xdr:col>
          <xdr:colOff>425450</xdr:colOff>
          <xdr:row>10</xdr:row>
          <xdr:rowOff>184150</xdr:rowOff>
        </xdr:to>
        <xdr:sp macro="" textlink="">
          <xdr:nvSpPr>
            <xdr:cNvPr id="4288" name="Check Box 192" hidden="1">
              <a:extLst>
                <a:ext uri="{63B3BB69-23CF-44E3-9099-C40C66FF867C}">
                  <a14:compatExt spid="_x0000_s4288"/>
                </a:ext>
                <a:ext uri="{FF2B5EF4-FFF2-40B4-BE49-F238E27FC236}">
                  <a16:creationId xmlns:a16="http://schemas.microsoft.com/office/drawing/2014/main" id="{00000000-0008-0000-0000-0000C0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12700</xdr:rowOff>
        </xdr:from>
        <xdr:to>
          <xdr:col>1</xdr:col>
          <xdr:colOff>425450</xdr:colOff>
          <xdr:row>10</xdr:row>
          <xdr:rowOff>184150</xdr:rowOff>
        </xdr:to>
        <xdr:sp macro="" textlink="">
          <xdr:nvSpPr>
            <xdr:cNvPr id="4291" name="Check Box 195" hidden="1">
              <a:extLst>
                <a:ext uri="{63B3BB69-23CF-44E3-9099-C40C66FF867C}">
                  <a14:compatExt spid="_x0000_s4291"/>
                </a:ext>
                <a:ext uri="{FF2B5EF4-FFF2-40B4-BE49-F238E27FC236}">
                  <a16:creationId xmlns:a16="http://schemas.microsoft.com/office/drawing/2014/main" id="{00000000-0008-0000-0000-0000C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57</xdr:row>
      <xdr:rowOff>0</xdr:rowOff>
    </xdr:from>
    <xdr:to>
      <xdr:col>11</xdr:col>
      <xdr:colOff>620939</xdr:colOff>
      <xdr:row>86</xdr:row>
      <xdr:rowOff>173718</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58</xdr:row>
      <xdr:rowOff>40822</xdr:rowOff>
    </xdr:from>
    <xdr:to>
      <xdr:col>14</xdr:col>
      <xdr:colOff>146050</xdr:colOff>
      <xdr:row>58</xdr:row>
      <xdr:rowOff>40822</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flipH="1">
          <a:off x="17085129" y="14355536"/>
          <a:ext cx="84273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283935</xdr:colOff>
      <xdr:row>57</xdr:row>
      <xdr:rowOff>0</xdr:rowOff>
    </xdr:from>
    <xdr:to>
      <xdr:col>16</xdr:col>
      <xdr:colOff>496661</xdr:colOff>
      <xdr:row>61</xdr:row>
      <xdr:rowOff>109765</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7369064" y="14113329"/>
          <a:ext cx="2302783" cy="91530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13</xdr:col>
      <xdr:colOff>258535</xdr:colOff>
      <xdr:row>61</xdr:row>
      <xdr:rowOff>119107</xdr:rowOff>
    </xdr:from>
    <xdr:to>
      <xdr:col>16</xdr:col>
      <xdr:colOff>519334</xdr:colOff>
      <xdr:row>75</xdr:row>
      <xdr:rowOff>48992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7343664" y="15037978"/>
          <a:ext cx="2350856" cy="27492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74083</xdr:colOff>
      <xdr:row>115</xdr:row>
      <xdr:rowOff>21166</xdr:rowOff>
    </xdr:from>
    <xdr:to>
      <xdr:col>11</xdr:col>
      <xdr:colOff>695022</xdr:colOff>
      <xdr:row>162</xdr:row>
      <xdr:rowOff>201082</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222250</xdr:colOff>
      <xdr:row>117</xdr:row>
      <xdr:rowOff>83155</xdr:rowOff>
    </xdr:from>
    <xdr:to>
      <xdr:col>13</xdr:col>
      <xdr:colOff>368300</xdr:colOff>
      <xdr:row>117</xdr:row>
      <xdr:rowOff>83155</xdr:rowOff>
    </xdr:to>
    <xdr:cxnSp macro="">
      <xdr:nvCxnSpPr>
        <xdr:cNvPr id="3" name="Straight Arrow Connector 2">
          <a:extLst>
            <a:ext uri="{FF2B5EF4-FFF2-40B4-BE49-F238E27FC236}">
              <a16:creationId xmlns:a16="http://schemas.microsoft.com/office/drawing/2014/main" id="{00000000-0008-0000-0300-000003000000}"/>
            </a:ext>
          </a:extLst>
        </xdr:cNvPr>
        <xdr:cNvCxnSpPr/>
      </xdr:nvCxnSpPr>
      <xdr:spPr>
        <a:xfrm flipH="1">
          <a:off x="18743083" y="27885572"/>
          <a:ext cx="802217"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506185</xdr:colOff>
      <xdr:row>116</xdr:row>
      <xdr:rowOff>42334</xdr:rowOff>
    </xdr:from>
    <xdr:to>
      <xdr:col>16</xdr:col>
      <xdr:colOff>62744</xdr:colOff>
      <xdr:row>120</xdr:row>
      <xdr:rowOff>152098</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9027018" y="27643667"/>
          <a:ext cx="2181226" cy="91409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480785</xdr:colOff>
      <xdr:row>120</xdr:row>
      <xdr:rowOff>161440</xdr:rowOff>
    </xdr:from>
    <xdr:to>
      <xdr:col>16</xdr:col>
      <xdr:colOff>85417</xdr:colOff>
      <xdr:row>134</xdr:row>
      <xdr:rowOff>62752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19001618" y="28567107"/>
          <a:ext cx="2229299" cy="27450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74083</xdr:colOff>
      <xdr:row>133</xdr:row>
      <xdr:rowOff>21166</xdr:rowOff>
    </xdr:from>
    <xdr:to>
      <xdr:col>11</xdr:col>
      <xdr:colOff>695022</xdr:colOff>
      <xdr:row>180</xdr:row>
      <xdr:rowOff>201082</xdr:rowOff>
    </xdr:to>
    <xdr:graphicFrame macro="">
      <xdr:nvGraphicFramePr>
        <xdr:cNvPr id="11" name="Chart 1">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222250</xdr:colOff>
      <xdr:row>135</xdr:row>
      <xdr:rowOff>83155</xdr:rowOff>
    </xdr:from>
    <xdr:to>
      <xdr:col>13</xdr:col>
      <xdr:colOff>368300</xdr:colOff>
      <xdr:row>135</xdr:row>
      <xdr:rowOff>83155</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a:xfrm flipH="1">
          <a:off x="19011900" y="27413555"/>
          <a:ext cx="8064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506185</xdr:colOff>
      <xdr:row>134</xdr:row>
      <xdr:rowOff>42334</xdr:rowOff>
    </xdr:from>
    <xdr:to>
      <xdr:col>16</xdr:col>
      <xdr:colOff>62744</xdr:colOff>
      <xdr:row>138</xdr:row>
      <xdr:rowOff>152098</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9295835" y="27175884"/>
          <a:ext cx="2198159" cy="89716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480785</xdr:colOff>
      <xdr:row>138</xdr:row>
      <xdr:rowOff>161440</xdr:rowOff>
    </xdr:from>
    <xdr:to>
      <xdr:col>15</xdr:col>
      <xdr:colOff>669617</xdr:colOff>
      <xdr:row>152</xdr:row>
      <xdr:rowOff>46877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9270435" y="28082390"/>
          <a:ext cx="2246232" cy="26857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63500</xdr:colOff>
      <xdr:row>42</xdr:row>
      <xdr:rowOff>50800</xdr:rowOff>
    </xdr:from>
    <xdr:to>
      <xdr:col>11</xdr:col>
      <xdr:colOff>0</xdr:colOff>
      <xdr:row>54</xdr:row>
      <xdr:rowOff>9525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127000</xdr:colOff>
          <xdr:row>7</xdr:row>
          <xdr:rowOff>12700</xdr:rowOff>
        </xdr:from>
        <xdr:to>
          <xdr:col>1</xdr:col>
          <xdr:colOff>425450</xdr:colOff>
          <xdr:row>8</xdr:row>
          <xdr:rowOff>6350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600-00000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0</xdr:rowOff>
        </xdr:from>
        <xdr:to>
          <xdr:col>1</xdr:col>
          <xdr:colOff>425450</xdr:colOff>
          <xdr:row>8</xdr:row>
          <xdr:rowOff>381000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600-00000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425450</xdr:colOff>
          <xdr:row>8</xdr:row>
          <xdr:rowOff>387350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600-00000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425450</xdr:colOff>
          <xdr:row>10</xdr:row>
          <xdr:rowOff>387350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600-00000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600-00000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600-00000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600-00000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600-00000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37</xdr:row>
          <xdr:rowOff>12700</xdr:rowOff>
        </xdr:from>
        <xdr:to>
          <xdr:col>1</xdr:col>
          <xdr:colOff>425450</xdr:colOff>
          <xdr:row>38</xdr:row>
          <xdr:rowOff>6350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600-00000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38</xdr:row>
          <xdr:rowOff>12700</xdr:rowOff>
        </xdr:from>
        <xdr:to>
          <xdr:col>1</xdr:col>
          <xdr:colOff>425450</xdr:colOff>
          <xdr:row>38</xdr:row>
          <xdr:rowOff>387350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600-00000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39</xdr:row>
          <xdr:rowOff>12700</xdr:rowOff>
        </xdr:from>
        <xdr:to>
          <xdr:col>1</xdr:col>
          <xdr:colOff>425450</xdr:colOff>
          <xdr:row>39</xdr:row>
          <xdr:rowOff>387350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600-00000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40</xdr:row>
          <xdr:rowOff>12700</xdr:rowOff>
        </xdr:from>
        <xdr:to>
          <xdr:col>1</xdr:col>
          <xdr:colOff>425450</xdr:colOff>
          <xdr:row>40</xdr:row>
          <xdr:rowOff>387350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600-00000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11</xdr:col>
      <xdr:colOff>101600</xdr:colOff>
      <xdr:row>42</xdr:row>
      <xdr:rowOff>215900</xdr:rowOff>
    </xdr:from>
    <xdr:to>
      <xdr:col>12</xdr:col>
      <xdr:colOff>685800</xdr:colOff>
      <xdr:row>42</xdr:row>
      <xdr:rowOff>215900</xdr:rowOff>
    </xdr:to>
    <xdr:cxnSp macro="">
      <xdr:nvCxnSpPr>
        <xdr:cNvPr id="3" name="Straight Arrow Connector 2">
          <a:extLst>
            <a:ext uri="{FF2B5EF4-FFF2-40B4-BE49-F238E27FC236}">
              <a16:creationId xmlns:a16="http://schemas.microsoft.com/office/drawing/2014/main" id="{00000000-0008-0000-0600-000003000000}"/>
            </a:ext>
          </a:extLst>
        </xdr:cNvPr>
        <xdr:cNvCxnSpPr/>
      </xdr:nvCxnSpPr>
      <xdr:spPr>
        <a:xfrm flipH="1">
          <a:off x="17115971" y="30314900"/>
          <a:ext cx="84001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127000</xdr:colOff>
      <xdr:row>41</xdr:row>
      <xdr:rowOff>177800</xdr:rowOff>
    </xdr:from>
    <xdr:to>
      <xdr:col>14</xdr:col>
      <xdr:colOff>558800</xdr:colOff>
      <xdr:row>42</xdr:row>
      <xdr:rowOff>889000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7397186" y="30075414"/>
          <a:ext cx="2304143" cy="91258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101600</xdr:colOff>
      <xdr:row>42</xdr:row>
      <xdr:rowOff>898342</xdr:rowOff>
    </xdr:from>
    <xdr:to>
      <xdr:col>14</xdr:col>
      <xdr:colOff>581473</xdr:colOff>
      <xdr:row>42</xdr:row>
      <xdr:rowOff>3647627</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stretch>
          <a:fillRect/>
        </a:stretch>
      </xdr:blipFill>
      <xdr:spPr>
        <a:xfrm>
          <a:off x="17371786" y="30997342"/>
          <a:ext cx="2352216" cy="274928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600-00000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600-00000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600-00000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600-00001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36</xdr:row>
          <xdr:rowOff>12700</xdr:rowOff>
        </xdr:from>
        <xdr:to>
          <xdr:col>1</xdr:col>
          <xdr:colOff>425450</xdr:colOff>
          <xdr:row>36</xdr:row>
          <xdr:rowOff>387350</xdr:rowOff>
        </xdr:to>
        <xdr:sp macro="" textlink="">
          <xdr:nvSpPr>
            <xdr:cNvPr id="6161" name="Check Box 17" hidden="1">
              <a:extLst>
                <a:ext uri="{63B3BB69-23CF-44E3-9099-C40C66FF867C}">
                  <a14:compatExt spid="_x0000_s6161"/>
                </a:ext>
                <a:ext uri="{FF2B5EF4-FFF2-40B4-BE49-F238E27FC236}">
                  <a16:creationId xmlns:a16="http://schemas.microsoft.com/office/drawing/2014/main" id="{00000000-0008-0000-0600-00001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600-00001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600-00001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0000000-0008-0000-0600-00001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00000000-0008-0000-0600-00001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00000000-0008-0000-0600-00001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00000000-0008-0000-0600-00001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600-00001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00000000-0008-0000-0600-00001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00000000-0008-0000-0600-00001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00000000-0008-0000-0600-00001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172" name="Check Box 28" hidden="1">
              <a:extLst>
                <a:ext uri="{63B3BB69-23CF-44E3-9099-C40C66FF867C}">
                  <a14:compatExt spid="_x0000_s6172"/>
                </a:ext>
                <a:ext uri="{FF2B5EF4-FFF2-40B4-BE49-F238E27FC236}">
                  <a16:creationId xmlns:a16="http://schemas.microsoft.com/office/drawing/2014/main" id="{00000000-0008-0000-0600-00001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173" name="Check Box 29" hidden="1">
              <a:extLst>
                <a:ext uri="{63B3BB69-23CF-44E3-9099-C40C66FF867C}">
                  <a14:compatExt spid="_x0000_s6173"/>
                </a:ext>
                <a:ext uri="{FF2B5EF4-FFF2-40B4-BE49-F238E27FC236}">
                  <a16:creationId xmlns:a16="http://schemas.microsoft.com/office/drawing/2014/main" id="{00000000-0008-0000-0600-00001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4" name="Check Box 30" hidden="1">
              <a:extLst>
                <a:ext uri="{63B3BB69-23CF-44E3-9099-C40C66FF867C}">
                  <a14:compatExt spid="_x0000_s6174"/>
                </a:ext>
                <a:ext uri="{FF2B5EF4-FFF2-40B4-BE49-F238E27FC236}">
                  <a16:creationId xmlns:a16="http://schemas.microsoft.com/office/drawing/2014/main" id="{00000000-0008-0000-0600-00001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5" name="Check Box 31" hidden="1">
              <a:extLst>
                <a:ext uri="{63B3BB69-23CF-44E3-9099-C40C66FF867C}">
                  <a14:compatExt spid="_x0000_s6175"/>
                </a:ext>
                <a:ext uri="{FF2B5EF4-FFF2-40B4-BE49-F238E27FC236}">
                  <a16:creationId xmlns:a16="http://schemas.microsoft.com/office/drawing/2014/main" id="{00000000-0008-0000-0600-00001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6" name="Check Box 32" hidden="1">
              <a:extLst>
                <a:ext uri="{63B3BB69-23CF-44E3-9099-C40C66FF867C}">
                  <a14:compatExt spid="_x0000_s6176"/>
                </a:ext>
                <a:ext uri="{FF2B5EF4-FFF2-40B4-BE49-F238E27FC236}">
                  <a16:creationId xmlns:a16="http://schemas.microsoft.com/office/drawing/2014/main" id="{00000000-0008-0000-0600-00002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7" name="Check Box 33" hidden="1">
              <a:extLst>
                <a:ext uri="{63B3BB69-23CF-44E3-9099-C40C66FF867C}">
                  <a14:compatExt spid="_x0000_s6177"/>
                </a:ext>
                <a:ext uri="{FF2B5EF4-FFF2-40B4-BE49-F238E27FC236}">
                  <a16:creationId xmlns:a16="http://schemas.microsoft.com/office/drawing/2014/main" id="{00000000-0008-0000-0600-00002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8" name="Check Box 34" hidden="1">
              <a:extLst>
                <a:ext uri="{63B3BB69-23CF-44E3-9099-C40C66FF867C}">
                  <a14:compatExt spid="_x0000_s6178"/>
                </a:ext>
                <a:ext uri="{FF2B5EF4-FFF2-40B4-BE49-F238E27FC236}">
                  <a16:creationId xmlns:a16="http://schemas.microsoft.com/office/drawing/2014/main" id="{00000000-0008-0000-0600-00002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79" name="Check Box 35" hidden="1">
              <a:extLst>
                <a:ext uri="{63B3BB69-23CF-44E3-9099-C40C66FF867C}">
                  <a14:compatExt spid="_x0000_s6179"/>
                </a:ext>
                <a:ext uri="{FF2B5EF4-FFF2-40B4-BE49-F238E27FC236}">
                  <a16:creationId xmlns:a16="http://schemas.microsoft.com/office/drawing/2014/main" id="{00000000-0008-0000-0600-00002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180" name="Check Box 36" hidden="1">
              <a:extLst>
                <a:ext uri="{63B3BB69-23CF-44E3-9099-C40C66FF867C}">
                  <a14:compatExt spid="_x0000_s6180"/>
                </a:ext>
                <a:ext uri="{FF2B5EF4-FFF2-40B4-BE49-F238E27FC236}">
                  <a16:creationId xmlns:a16="http://schemas.microsoft.com/office/drawing/2014/main" id="{00000000-0008-0000-0600-00002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181" name="Check Box 37" hidden="1">
              <a:extLst>
                <a:ext uri="{63B3BB69-23CF-44E3-9099-C40C66FF867C}">
                  <a14:compatExt spid="_x0000_s6181"/>
                </a:ext>
                <a:ext uri="{FF2B5EF4-FFF2-40B4-BE49-F238E27FC236}">
                  <a16:creationId xmlns:a16="http://schemas.microsoft.com/office/drawing/2014/main" id="{00000000-0008-0000-0600-00002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182" name="Check Box 38" hidden="1">
              <a:extLst>
                <a:ext uri="{63B3BB69-23CF-44E3-9099-C40C66FF867C}">
                  <a14:compatExt spid="_x0000_s6182"/>
                </a:ext>
                <a:ext uri="{FF2B5EF4-FFF2-40B4-BE49-F238E27FC236}">
                  <a16:creationId xmlns:a16="http://schemas.microsoft.com/office/drawing/2014/main" id="{00000000-0008-0000-0600-00002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183" name="Check Box 39" hidden="1">
              <a:extLst>
                <a:ext uri="{63B3BB69-23CF-44E3-9099-C40C66FF867C}">
                  <a14:compatExt spid="_x0000_s6183"/>
                </a:ext>
                <a:ext uri="{FF2B5EF4-FFF2-40B4-BE49-F238E27FC236}">
                  <a16:creationId xmlns:a16="http://schemas.microsoft.com/office/drawing/2014/main" id="{00000000-0008-0000-0600-00002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425450</xdr:colOff>
          <xdr:row>34</xdr:row>
          <xdr:rowOff>0</xdr:rowOff>
        </xdr:to>
        <xdr:sp macro="" textlink="">
          <xdr:nvSpPr>
            <xdr:cNvPr id="6184" name="Check Box 40" hidden="1">
              <a:extLst>
                <a:ext uri="{63B3BB69-23CF-44E3-9099-C40C66FF867C}">
                  <a14:compatExt spid="_x0000_s6184"/>
                </a:ext>
                <a:ext uri="{FF2B5EF4-FFF2-40B4-BE49-F238E27FC236}">
                  <a16:creationId xmlns:a16="http://schemas.microsoft.com/office/drawing/2014/main" id="{00000000-0008-0000-0600-00002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425450</xdr:colOff>
          <xdr:row>34</xdr:row>
          <xdr:rowOff>0</xdr:rowOff>
        </xdr:to>
        <xdr:sp macro="" textlink="">
          <xdr:nvSpPr>
            <xdr:cNvPr id="6185" name="Check Box 41" hidden="1">
              <a:extLst>
                <a:ext uri="{63B3BB69-23CF-44E3-9099-C40C66FF867C}">
                  <a14:compatExt spid="_x0000_s6185"/>
                </a:ext>
                <a:ext uri="{FF2B5EF4-FFF2-40B4-BE49-F238E27FC236}">
                  <a16:creationId xmlns:a16="http://schemas.microsoft.com/office/drawing/2014/main" id="{00000000-0008-0000-0600-00002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7</xdr:row>
          <xdr:rowOff>12700</xdr:rowOff>
        </xdr:from>
        <xdr:to>
          <xdr:col>1</xdr:col>
          <xdr:colOff>425450</xdr:colOff>
          <xdr:row>8</xdr:row>
          <xdr:rowOff>6350</xdr:rowOff>
        </xdr:to>
        <xdr:sp macro="" textlink="">
          <xdr:nvSpPr>
            <xdr:cNvPr id="6186" name="Check Box 42" hidden="1">
              <a:extLst>
                <a:ext uri="{63B3BB69-23CF-44E3-9099-C40C66FF867C}">
                  <a14:compatExt spid="_x0000_s6186"/>
                </a:ext>
                <a:ext uri="{FF2B5EF4-FFF2-40B4-BE49-F238E27FC236}">
                  <a16:creationId xmlns:a16="http://schemas.microsoft.com/office/drawing/2014/main" id="{00000000-0008-0000-0600-00002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0</xdr:rowOff>
        </xdr:from>
        <xdr:to>
          <xdr:col>1</xdr:col>
          <xdr:colOff>425450</xdr:colOff>
          <xdr:row>8</xdr:row>
          <xdr:rowOff>381000</xdr:rowOff>
        </xdr:to>
        <xdr:sp macro="" textlink="">
          <xdr:nvSpPr>
            <xdr:cNvPr id="6187" name="Check Box 43" hidden="1">
              <a:extLst>
                <a:ext uri="{63B3BB69-23CF-44E3-9099-C40C66FF867C}">
                  <a14:compatExt spid="_x0000_s6187"/>
                </a:ext>
                <a:ext uri="{FF2B5EF4-FFF2-40B4-BE49-F238E27FC236}">
                  <a16:creationId xmlns:a16="http://schemas.microsoft.com/office/drawing/2014/main" id="{00000000-0008-0000-0600-00002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425450</xdr:colOff>
          <xdr:row>8</xdr:row>
          <xdr:rowOff>387350</xdr:rowOff>
        </xdr:to>
        <xdr:sp macro="" textlink="">
          <xdr:nvSpPr>
            <xdr:cNvPr id="6188" name="Check Box 44" hidden="1">
              <a:extLst>
                <a:ext uri="{63B3BB69-23CF-44E3-9099-C40C66FF867C}">
                  <a14:compatExt spid="_x0000_s6188"/>
                </a:ext>
                <a:ext uri="{FF2B5EF4-FFF2-40B4-BE49-F238E27FC236}">
                  <a16:creationId xmlns:a16="http://schemas.microsoft.com/office/drawing/2014/main" id="{00000000-0008-0000-0600-00002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425450</xdr:colOff>
          <xdr:row>10</xdr:row>
          <xdr:rowOff>387350</xdr:rowOff>
        </xdr:to>
        <xdr:sp macro="" textlink="">
          <xdr:nvSpPr>
            <xdr:cNvPr id="6189" name="Check Box 45" hidden="1">
              <a:extLst>
                <a:ext uri="{63B3BB69-23CF-44E3-9099-C40C66FF867C}">
                  <a14:compatExt spid="_x0000_s6189"/>
                </a:ext>
                <a:ext uri="{FF2B5EF4-FFF2-40B4-BE49-F238E27FC236}">
                  <a16:creationId xmlns:a16="http://schemas.microsoft.com/office/drawing/2014/main" id="{00000000-0008-0000-0600-00002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190" name="Check Box 46" hidden="1">
              <a:extLst>
                <a:ext uri="{63B3BB69-23CF-44E3-9099-C40C66FF867C}">
                  <a14:compatExt spid="_x0000_s6190"/>
                </a:ext>
                <a:ext uri="{FF2B5EF4-FFF2-40B4-BE49-F238E27FC236}">
                  <a16:creationId xmlns:a16="http://schemas.microsoft.com/office/drawing/2014/main" id="{00000000-0008-0000-0600-00002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191" name="Check Box 47" hidden="1">
              <a:extLst>
                <a:ext uri="{63B3BB69-23CF-44E3-9099-C40C66FF867C}">
                  <a14:compatExt spid="_x0000_s6191"/>
                </a:ext>
                <a:ext uri="{FF2B5EF4-FFF2-40B4-BE49-F238E27FC236}">
                  <a16:creationId xmlns:a16="http://schemas.microsoft.com/office/drawing/2014/main" id="{00000000-0008-0000-0600-00002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192" name="Check Box 48" hidden="1">
              <a:extLst>
                <a:ext uri="{63B3BB69-23CF-44E3-9099-C40C66FF867C}">
                  <a14:compatExt spid="_x0000_s6192"/>
                </a:ext>
                <a:ext uri="{FF2B5EF4-FFF2-40B4-BE49-F238E27FC236}">
                  <a16:creationId xmlns:a16="http://schemas.microsoft.com/office/drawing/2014/main" id="{00000000-0008-0000-0600-00003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193" name="Check Box 49" hidden="1">
              <a:extLst>
                <a:ext uri="{63B3BB69-23CF-44E3-9099-C40C66FF867C}">
                  <a14:compatExt spid="_x0000_s6193"/>
                </a:ext>
                <a:ext uri="{FF2B5EF4-FFF2-40B4-BE49-F238E27FC236}">
                  <a16:creationId xmlns:a16="http://schemas.microsoft.com/office/drawing/2014/main" id="{00000000-0008-0000-0600-00003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194" name="Check Box 50" hidden="1">
              <a:extLst>
                <a:ext uri="{63B3BB69-23CF-44E3-9099-C40C66FF867C}">
                  <a14:compatExt spid="_x0000_s6194"/>
                </a:ext>
                <a:ext uri="{FF2B5EF4-FFF2-40B4-BE49-F238E27FC236}">
                  <a16:creationId xmlns:a16="http://schemas.microsoft.com/office/drawing/2014/main" id="{00000000-0008-0000-0600-00003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195" name="Check Box 51" hidden="1">
              <a:extLst>
                <a:ext uri="{63B3BB69-23CF-44E3-9099-C40C66FF867C}">
                  <a14:compatExt spid="_x0000_s6195"/>
                </a:ext>
                <a:ext uri="{FF2B5EF4-FFF2-40B4-BE49-F238E27FC236}">
                  <a16:creationId xmlns:a16="http://schemas.microsoft.com/office/drawing/2014/main" id="{00000000-0008-0000-0600-00003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196" name="Check Box 52" hidden="1">
              <a:extLst>
                <a:ext uri="{63B3BB69-23CF-44E3-9099-C40C66FF867C}">
                  <a14:compatExt spid="_x0000_s6196"/>
                </a:ext>
                <a:ext uri="{FF2B5EF4-FFF2-40B4-BE49-F238E27FC236}">
                  <a16:creationId xmlns:a16="http://schemas.microsoft.com/office/drawing/2014/main" id="{00000000-0008-0000-0600-00003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0</xdr:rowOff>
        </xdr:from>
        <xdr:to>
          <xdr:col>1</xdr:col>
          <xdr:colOff>425450</xdr:colOff>
          <xdr:row>34</xdr:row>
          <xdr:rowOff>0</xdr:rowOff>
        </xdr:to>
        <xdr:sp macro="" textlink="">
          <xdr:nvSpPr>
            <xdr:cNvPr id="6197" name="Check Box 53" hidden="1">
              <a:extLst>
                <a:ext uri="{63B3BB69-23CF-44E3-9099-C40C66FF867C}">
                  <a14:compatExt spid="_x0000_s6197"/>
                </a:ext>
                <a:ext uri="{FF2B5EF4-FFF2-40B4-BE49-F238E27FC236}">
                  <a16:creationId xmlns:a16="http://schemas.microsoft.com/office/drawing/2014/main" id="{00000000-0008-0000-0600-00003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198" name="Check Box 54" hidden="1">
              <a:extLst>
                <a:ext uri="{63B3BB69-23CF-44E3-9099-C40C66FF867C}">
                  <a14:compatExt spid="_x0000_s6198"/>
                </a:ext>
                <a:ext uri="{FF2B5EF4-FFF2-40B4-BE49-F238E27FC236}">
                  <a16:creationId xmlns:a16="http://schemas.microsoft.com/office/drawing/2014/main" id="{00000000-0008-0000-0600-00003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199" name="Check Box 55" hidden="1">
              <a:extLst>
                <a:ext uri="{63B3BB69-23CF-44E3-9099-C40C66FF867C}">
                  <a14:compatExt spid="_x0000_s6199"/>
                </a:ext>
                <a:ext uri="{FF2B5EF4-FFF2-40B4-BE49-F238E27FC236}">
                  <a16:creationId xmlns:a16="http://schemas.microsoft.com/office/drawing/2014/main" id="{00000000-0008-0000-0600-00003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200" name="Check Box 56" hidden="1">
              <a:extLst>
                <a:ext uri="{63B3BB69-23CF-44E3-9099-C40C66FF867C}">
                  <a14:compatExt spid="_x0000_s6200"/>
                </a:ext>
                <a:ext uri="{FF2B5EF4-FFF2-40B4-BE49-F238E27FC236}">
                  <a16:creationId xmlns:a16="http://schemas.microsoft.com/office/drawing/2014/main" id="{00000000-0008-0000-0600-00003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201" name="Check Box 57" hidden="1">
              <a:extLst>
                <a:ext uri="{63B3BB69-23CF-44E3-9099-C40C66FF867C}">
                  <a14:compatExt spid="_x0000_s6201"/>
                </a:ext>
                <a:ext uri="{FF2B5EF4-FFF2-40B4-BE49-F238E27FC236}">
                  <a16:creationId xmlns:a16="http://schemas.microsoft.com/office/drawing/2014/main" id="{00000000-0008-0000-0600-00003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02" name="Check Box 58" hidden="1">
              <a:extLst>
                <a:ext uri="{63B3BB69-23CF-44E3-9099-C40C66FF867C}">
                  <a14:compatExt spid="_x0000_s6202"/>
                </a:ext>
                <a:ext uri="{FF2B5EF4-FFF2-40B4-BE49-F238E27FC236}">
                  <a16:creationId xmlns:a16="http://schemas.microsoft.com/office/drawing/2014/main" id="{00000000-0008-0000-0600-00003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203" name="Check Box 59" hidden="1">
              <a:extLst>
                <a:ext uri="{63B3BB69-23CF-44E3-9099-C40C66FF867C}">
                  <a14:compatExt spid="_x0000_s6203"/>
                </a:ext>
                <a:ext uri="{FF2B5EF4-FFF2-40B4-BE49-F238E27FC236}">
                  <a16:creationId xmlns:a16="http://schemas.microsoft.com/office/drawing/2014/main" id="{00000000-0008-0000-0600-00003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204" name="Check Box 60" hidden="1">
              <a:extLst>
                <a:ext uri="{63B3BB69-23CF-44E3-9099-C40C66FF867C}">
                  <a14:compatExt spid="_x0000_s6204"/>
                </a:ext>
                <a:ext uri="{FF2B5EF4-FFF2-40B4-BE49-F238E27FC236}">
                  <a16:creationId xmlns:a16="http://schemas.microsoft.com/office/drawing/2014/main" id="{00000000-0008-0000-0600-00003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205" name="Check Box 61" hidden="1">
              <a:extLst>
                <a:ext uri="{63B3BB69-23CF-44E3-9099-C40C66FF867C}">
                  <a14:compatExt spid="_x0000_s6205"/>
                </a:ext>
                <a:ext uri="{FF2B5EF4-FFF2-40B4-BE49-F238E27FC236}">
                  <a16:creationId xmlns:a16="http://schemas.microsoft.com/office/drawing/2014/main" id="{00000000-0008-0000-0600-00003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206" name="Check Box 62" hidden="1">
              <a:extLst>
                <a:ext uri="{63B3BB69-23CF-44E3-9099-C40C66FF867C}">
                  <a14:compatExt spid="_x0000_s6206"/>
                </a:ext>
                <a:ext uri="{FF2B5EF4-FFF2-40B4-BE49-F238E27FC236}">
                  <a16:creationId xmlns:a16="http://schemas.microsoft.com/office/drawing/2014/main" id="{00000000-0008-0000-0600-00003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207" name="Check Box 63" hidden="1">
              <a:extLst>
                <a:ext uri="{63B3BB69-23CF-44E3-9099-C40C66FF867C}">
                  <a14:compatExt spid="_x0000_s6207"/>
                </a:ext>
                <a:ext uri="{FF2B5EF4-FFF2-40B4-BE49-F238E27FC236}">
                  <a16:creationId xmlns:a16="http://schemas.microsoft.com/office/drawing/2014/main" id="{00000000-0008-0000-0600-00003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08" name="Check Box 64" hidden="1">
              <a:extLst>
                <a:ext uri="{63B3BB69-23CF-44E3-9099-C40C66FF867C}">
                  <a14:compatExt spid="_x0000_s6208"/>
                </a:ext>
                <a:ext uri="{FF2B5EF4-FFF2-40B4-BE49-F238E27FC236}">
                  <a16:creationId xmlns:a16="http://schemas.microsoft.com/office/drawing/2014/main" id="{00000000-0008-0000-0600-00004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209" name="Check Box 65" hidden="1">
              <a:extLst>
                <a:ext uri="{63B3BB69-23CF-44E3-9099-C40C66FF867C}">
                  <a14:compatExt spid="_x0000_s6209"/>
                </a:ext>
                <a:ext uri="{FF2B5EF4-FFF2-40B4-BE49-F238E27FC236}">
                  <a16:creationId xmlns:a16="http://schemas.microsoft.com/office/drawing/2014/main" id="{00000000-0008-0000-0600-00004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10" name="Check Box 66" hidden="1">
              <a:extLst>
                <a:ext uri="{63B3BB69-23CF-44E3-9099-C40C66FF867C}">
                  <a14:compatExt spid="_x0000_s6210"/>
                </a:ext>
                <a:ext uri="{FF2B5EF4-FFF2-40B4-BE49-F238E27FC236}">
                  <a16:creationId xmlns:a16="http://schemas.microsoft.com/office/drawing/2014/main" id="{00000000-0008-0000-0600-00004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211" name="Check Box 67" hidden="1">
              <a:extLst>
                <a:ext uri="{63B3BB69-23CF-44E3-9099-C40C66FF867C}">
                  <a14:compatExt spid="_x0000_s6211"/>
                </a:ext>
                <a:ext uri="{FF2B5EF4-FFF2-40B4-BE49-F238E27FC236}">
                  <a16:creationId xmlns:a16="http://schemas.microsoft.com/office/drawing/2014/main" id="{00000000-0008-0000-0600-00004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36</xdr:row>
          <xdr:rowOff>12700</xdr:rowOff>
        </xdr:from>
        <xdr:to>
          <xdr:col>1</xdr:col>
          <xdr:colOff>425450</xdr:colOff>
          <xdr:row>36</xdr:row>
          <xdr:rowOff>387350</xdr:rowOff>
        </xdr:to>
        <xdr:sp macro="" textlink="">
          <xdr:nvSpPr>
            <xdr:cNvPr id="6212" name="Check Box 68" hidden="1">
              <a:extLst>
                <a:ext uri="{63B3BB69-23CF-44E3-9099-C40C66FF867C}">
                  <a14:compatExt spid="_x0000_s6212"/>
                </a:ext>
                <a:ext uri="{FF2B5EF4-FFF2-40B4-BE49-F238E27FC236}">
                  <a16:creationId xmlns:a16="http://schemas.microsoft.com/office/drawing/2014/main" id="{00000000-0008-0000-0600-00004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213" name="Check Box 69" hidden="1">
              <a:extLst>
                <a:ext uri="{63B3BB69-23CF-44E3-9099-C40C66FF867C}">
                  <a14:compatExt spid="_x0000_s6213"/>
                </a:ext>
                <a:ext uri="{FF2B5EF4-FFF2-40B4-BE49-F238E27FC236}">
                  <a16:creationId xmlns:a16="http://schemas.microsoft.com/office/drawing/2014/main" id="{00000000-0008-0000-0600-00004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214" name="Check Box 70" hidden="1">
              <a:extLst>
                <a:ext uri="{63B3BB69-23CF-44E3-9099-C40C66FF867C}">
                  <a14:compatExt spid="_x0000_s6214"/>
                </a:ext>
                <a:ext uri="{FF2B5EF4-FFF2-40B4-BE49-F238E27FC236}">
                  <a16:creationId xmlns:a16="http://schemas.microsoft.com/office/drawing/2014/main" id="{00000000-0008-0000-0600-00004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215" name="Check Box 71" hidden="1">
              <a:extLst>
                <a:ext uri="{63B3BB69-23CF-44E3-9099-C40C66FF867C}">
                  <a14:compatExt spid="_x0000_s6215"/>
                </a:ext>
                <a:ext uri="{FF2B5EF4-FFF2-40B4-BE49-F238E27FC236}">
                  <a16:creationId xmlns:a16="http://schemas.microsoft.com/office/drawing/2014/main" id="{00000000-0008-0000-0600-00004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216" name="Check Box 72" hidden="1">
              <a:extLst>
                <a:ext uri="{63B3BB69-23CF-44E3-9099-C40C66FF867C}">
                  <a14:compatExt spid="_x0000_s6216"/>
                </a:ext>
                <a:ext uri="{FF2B5EF4-FFF2-40B4-BE49-F238E27FC236}">
                  <a16:creationId xmlns:a16="http://schemas.microsoft.com/office/drawing/2014/main" id="{00000000-0008-0000-0600-00004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217" name="Check Box 73" hidden="1">
              <a:extLst>
                <a:ext uri="{63B3BB69-23CF-44E3-9099-C40C66FF867C}">
                  <a14:compatExt spid="_x0000_s6217"/>
                </a:ext>
                <a:ext uri="{FF2B5EF4-FFF2-40B4-BE49-F238E27FC236}">
                  <a16:creationId xmlns:a16="http://schemas.microsoft.com/office/drawing/2014/main" id="{00000000-0008-0000-0600-00004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18" name="Check Box 74" hidden="1">
              <a:extLst>
                <a:ext uri="{63B3BB69-23CF-44E3-9099-C40C66FF867C}">
                  <a14:compatExt spid="_x0000_s6218"/>
                </a:ext>
                <a:ext uri="{FF2B5EF4-FFF2-40B4-BE49-F238E27FC236}">
                  <a16:creationId xmlns:a16="http://schemas.microsoft.com/office/drawing/2014/main" id="{00000000-0008-0000-0600-00004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19" name="Check Box 75" hidden="1">
              <a:extLst>
                <a:ext uri="{63B3BB69-23CF-44E3-9099-C40C66FF867C}">
                  <a14:compatExt spid="_x0000_s6219"/>
                </a:ext>
                <a:ext uri="{FF2B5EF4-FFF2-40B4-BE49-F238E27FC236}">
                  <a16:creationId xmlns:a16="http://schemas.microsoft.com/office/drawing/2014/main" id="{00000000-0008-0000-0600-00004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0" name="Check Box 76" hidden="1">
              <a:extLst>
                <a:ext uri="{63B3BB69-23CF-44E3-9099-C40C66FF867C}">
                  <a14:compatExt spid="_x0000_s6220"/>
                </a:ext>
                <a:ext uri="{FF2B5EF4-FFF2-40B4-BE49-F238E27FC236}">
                  <a16:creationId xmlns:a16="http://schemas.microsoft.com/office/drawing/2014/main" id="{00000000-0008-0000-0600-00004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1" name="Check Box 77" hidden="1">
              <a:extLst>
                <a:ext uri="{63B3BB69-23CF-44E3-9099-C40C66FF867C}">
                  <a14:compatExt spid="_x0000_s6221"/>
                </a:ext>
                <a:ext uri="{FF2B5EF4-FFF2-40B4-BE49-F238E27FC236}">
                  <a16:creationId xmlns:a16="http://schemas.microsoft.com/office/drawing/2014/main" id="{00000000-0008-0000-0600-00004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2" name="Check Box 78" hidden="1">
              <a:extLst>
                <a:ext uri="{63B3BB69-23CF-44E3-9099-C40C66FF867C}">
                  <a14:compatExt spid="_x0000_s6222"/>
                </a:ext>
                <a:ext uri="{FF2B5EF4-FFF2-40B4-BE49-F238E27FC236}">
                  <a16:creationId xmlns:a16="http://schemas.microsoft.com/office/drawing/2014/main" id="{00000000-0008-0000-0600-00004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3" name="Check Box 79" hidden="1">
              <a:extLst>
                <a:ext uri="{63B3BB69-23CF-44E3-9099-C40C66FF867C}">
                  <a14:compatExt spid="_x0000_s6223"/>
                </a:ext>
                <a:ext uri="{FF2B5EF4-FFF2-40B4-BE49-F238E27FC236}">
                  <a16:creationId xmlns:a16="http://schemas.microsoft.com/office/drawing/2014/main" id="{00000000-0008-0000-0600-00004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4" name="Check Box 80" hidden="1">
              <a:extLst>
                <a:ext uri="{63B3BB69-23CF-44E3-9099-C40C66FF867C}">
                  <a14:compatExt spid="_x0000_s6224"/>
                </a:ext>
                <a:ext uri="{FF2B5EF4-FFF2-40B4-BE49-F238E27FC236}">
                  <a16:creationId xmlns:a16="http://schemas.microsoft.com/office/drawing/2014/main" id="{00000000-0008-0000-0600-00005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5" name="Check Box 81" hidden="1">
              <a:extLst>
                <a:ext uri="{63B3BB69-23CF-44E3-9099-C40C66FF867C}">
                  <a14:compatExt spid="_x0000_s6225"/>
                </a:ext>
                <a:ext uri="{FF2B5EF4-FFF2-40B4-BE49-F238E27FC236}">
                  <a16:creationId xmlns:a16="http://schemas.microsoft.com/office/drawing/2014/main" id="{00000000-0008-0000-0600-00005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6" name="Check Box 82" hidden="1">
              <a:extLst>
                <a:ext uri="{63B3BB69-23CF-44E3-9099-C40C66FF867C}">
                  <a14:compatExt spid="_x0000_s6226"/>
                </a:ext>
                <a:ext uri="{FF2B5EF4-FFF2-40B4-BE49-F238E27FC236}">
                  <a16:creationId xmlns:a16="http://schemas.microsoft.com/office/drawing/2014/main" id="{00000000-0008-0000-0600-00005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27" name="Check Box 83" hidden="1">
              <a:extLst>
                <a:ext uri="{63B3BB69-23CF-44E3-9099-C40C66FF867C}">
                  <a14:compatExt spid="_x0000_s6227"/>
                </a:ext>
                <a:ext uri="{FF2B5EF4-FFF2-40B4-BE49-F238E27FC236}">
                  <a16:creationId xmlns:a16="http://schemas.microsoft.com/office/drawing/2014/main" id="{00000000-0008-0000-0600-00005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425450</xdr:colOff>
          <xdr:row>10</xdr:row>
          <xdr:rowOff>387350</xdr:rowOff>
        </xdr:to>
        <xdr:sp macro="" textlink="">
          <xdr:nvSpPr>
            <xdr:cNvPr id="6228" name="Check Box 84" hidden="1">
              <a:extLst>
                <a:ext uri="{63B3BB69-23CF-44E3-9099-C40C66FF867C}">
                  <a14:compatExt spid="_x0000_s6228"/>
                </a:ext>
                <a:ext uri="{FF2B5EF4-FFF2-40B4-BE49-F238E27FC236}">
                  <a16:creationId xmlns:a16="http://schemas.microsoft.com/office/drawing/2014/main" id="{00000000-0008-0000-0600-00005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10</xdr:row>
          <xdr:rowOff>12700</xdr:rowOff>
        </xdr:from>
        <xdr:to>
          <xdr:col>1</xdr:col>
          <xdr:colOff>425450</xdr:colOff>
          <xdr:row>10</xdr:row>
          <xdr:rowOff>387350</xdr:rowOff>
        </xdr:to>
        <xdr:sp macro="" textlink="">
          <xdr:nvSpPr>
            <xdr:cNvPr id="6229" name="Check Box 85" hidden="1">
              <a:extLst>
                <a:ext uri="{63B3BB69-23CF-44E3-9099-C40C66FF867C}">
                  <a14:compatExt spid="_x0000_s6229"/>
                </a:ext>
                <a:ext uri="{FF2B5EF4-FFF2-40B4-BE49-F238E27FC236}">
                  <a16:creationId xmlns:a16="http://schemas.microsoft.com/office/drawing/2014/main" id="{00000000-0008-0000-0600-00005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12</xdr:row>
          <xdr:rowOff>12700</xdr:rowOff>
        </xdr:from>
        <xdr:to>
          <xdr:col>1</xdr:col>
          <xdr:colOff>425450</xdr:colOff>
          <xdr:row>12</xdr:row>
          <xdr:rowOff>387350</xdr:rowOff>
        </xdr:to>
        <xdr:sp macro="" textlink="">
          <xdr:nvSpPr>
            <xdr:cNvPr id="6230" name="Check Box 86" hidden="1">
              <a:extLst>
                <a:ext uri="{63B3BB69-23CF-44E3-9099-C40C66FF867C}">
                  <a14:compatExt spid="_x0000_s6230"/>
                </a:ext>
                <a:ext uri="{FF2B5EF4-FFF2-40B4-BE49-F238E27FC236}">
                  <a16:creationId xmlns:a16="http://schemas.microsoft.com/office/drawing/2014/main" id="{00000000-0008-0000-0600-00005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12</xdr:row>
          <xdr:rowOff>12700</xdr:rowOff>
        </xdr:from>
        <xdr:to>
          <xdr:col>1</xdr:col>
          <xdr:colOff>425450</xdr:colOff>
          <xdr:row>12</xdr:row>
          <xdr:rowOff>387350</xdr:rowOff>
        </xdr:to>
        <xdr:sp macro="" textlink="">
          <xdr:nvSpPr>
            <xdr:cNvPr id="6231" name="Check Box 87" hidden="1">
              <a:extLst>
                <a:ext uri="{63B3BB69-23CF-44E3-9099-C40C66FF867C}">
                  <a14:compatExt spid="_x0000_s6231"/>
                </a:ext>
                <a:ext uri="{FF2B5EF4-FFF2-40B4-BE49-F238E27FC236}">
                  <a16:creationId xmlns:a16="http://schemas.microsoft.com/office/drawing/2014/main" id="{00000000-0008-0000-0600-00005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12</xdr:row>
          <xdr:rowOff>12700</xdr:rowOff>
        </xdr:from>
        <xdr:to>
          <xdr:col>1</xdr:col>
          <xdr:colOff>425450</xdr:colOff>
          <xdr:row>12</xdr:row>
          <xdr:rowOff>387350</xdr:rowOff>
        </xdr:to>
        <xdr:sp macro="" textlink="">
          <xdr:nvSpPr>
            <xdr:cNvPr id="6232" name="Check Box 88" hidden="1">
              <a:extLst>
                <a:ext uri="{63B3BB69-23CF-44E3-9099-C40C66FF867C}">
                  <a14:compatExt spid="_x0000_s6232"/>
                </a:ext>
                <a:ext uri="{FF2B5EF4-FFF2-40B4-BE49-F238E27FC236}">
                  <a16:creationId xmlns:a16="http://schemas.microsoft.com/office/drawing/2014/main" id="{00000000-0008-0000-0600-00005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12</xdr:row>
          <xdr:rowOff>12700</xdr:rowOff>
        </xdr:from>
        <xdr:to>
          <xdr:col>1</xdr:col>
          <xdr:colOff>425450</xdr:colOff>
          <xdr:row>12</xdr:row>
          <xdr:rowOff>387350</xdr:rowOff>
        </xdr:to>
        <xdr:sp macro="" textlink="">
          <xdr:nvSpPr>
            <xdr:cNvPr id="6233" name="Check Box 89" hidden="1">
              <a:extLst>
                <a:ext uri="{63B3BB69-23CF-44E3-9099-C40C66FF867C}">
                  <a14:compatExt spid="_x0000_s6233"/>
                </a:ext>
                <a:ext uri="{FF2B5EF4-FFF2-40B4-BE49-F238E27FC236}">
                  <a16:creationId xmlns:a16="http://schemas.microsoft.com/office/drawing/2014/main" id="{00000000-0008-0000-0600-00005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425450</xdr:colOff>
          <xdr:row>13</xdr:row>
          <xdr:rowOff>387350</xdr:rowOff>
        </xdr:to>
        <xdr:sp macro="" textlink="">
          <xdr:nvSpPr>
            <xdr:cNvPr id="6234" name="Check Box 90" hidden="1">
              <a:extLst>
                <a:ext uri="{63B3BB69-23CF-44E3-9099-C40C66FF867C}">
                  <a14:compatExt spid="_x0000_s6234"/>
                </a:ext>
                <a:ext uri="{FF2B5EF4-FFF2-40B4-BE49-F238E27FC236}">
                  <a16:creationId xmlns:a16="http://schemas.microsoft.com/office/drawing/2014/main" id="{00000000-0008-0000-0600-00005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425450</xdr:colOff>
          <xdr:row>13</xdr:row>
          <xdr:rowOff>387350</xdr:rowOff>
        </xdr:to>
        <xdr:sp macro="" textlink="">
          <xdr:nvSpPr>
            <xdr:cNvPr id="6235" name="Check Box 91" hidden="1">
              <a:extLst>
                <a:ext uri="{63B3BB69-23CF-44E3-9099-C40C66FF867C}">
                  <a14:compatExt spid="_x0000_s6235"/>
                </a:ext>
                <a:ext uri="{FF2B5EF4-FFF2-40B4-BE49-F238E27FC236}">
                  <a16:creationId xmlns:a16="http://schemas.microsoft.com/office/drawing/2014/main" id="{00000000-0008-0000-0600-00005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425450</xdr:colOff>
          <xdr:row>13</xdr:row>
          <xdr:rowOff>387350</xdr:rowOff>
        </xdr:to>
        <xdr:sp macro="" textlink="">
          <xdr:nvSpPr>
            <xdr:cNvPr id="6236" name="Check Box 92" hidden="1">
              <a:extLst>
                <a:ext uri="{63B3BB69-23CF-44E3-9099-C40C66FF867C}">
                  <a14:compatExt spid="_x0000_s6236"/>
                </a:ext>
                <a:ext uri="{FF2B5EF4-FFF2-40B4-BE49-F238E27FC236}">
                  <a16:creationId xmlns:a16="http://schemas.microsoft.com/office/drawing/2014/main" id="{00000000-0008-0000-0600-00005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13</xdr:row>
          <xdr:rowOff>12700</xdr:rowOff>
        </xdr:from>
        <xdr:to>
          <xdr:col>1</xdr:col>
          <xdr:colOff>425450</xdr:colOff>
          <xdr:row>13</xdr:row>
          <xdr:rowOff>387350</xdr:rowOff>
        </xdr:to>
        <xdr:sp macro="" textlink="">
          <xdr:nvSpPr>
            <xdr:cNvPr id="6237" name="Check Box 93" hidden="1">
              <a:extLst>
                <a:ext uri="{63B3BB69-23CF-44E3-9099-C40C66FF867C}">
                  <a14:compatExt spid="_x0000_s6237"/>
                </a:ext>
                <a:ext uri="{FF2B5EF4-FFF2-40B4-BE49-F238E27FC236}">
                  <a16:creationId xmlns:a16="http://schemas.microsoft.com/office/drawing/2014/main" id="{00000000-0008-0000-0600-00005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425450</xdr:colOff>
          <xdr:row>14</xdr:row>
          <xdr:rowOff>387350</xdr:rowOff>
        </xdr:to>
        <xdr:sp macro="" textlink="">
          <xdr:nvSpPr>
            <xdr:cNvPr id="6238" name="Check Box 94" hidden="1">
              <a:extLst>
                <a:ext uri="{63B3BB69-23CF-44E3-9099-C40C66FF867C}">
                  <a14:compatExt spid="_x0000_s6238"/>
                </a:ext>
                <a:ext uri="{FF2B5EF4-FFF2-40B4-BE49-F238E27FC236}">
                  <a16:creationId xmlns:a16="http://schemas.microsoft.com/office/drawing/2014/main" id="{00000000-0008-0000-0600-00005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425450</xdr:colOff>
          <xdr:row>14</xdr:row>
          <xdr:rowOff>387350</xdr:rowOff>
        </xdr:to>
        <xdr:sp macro="" textlink="">
          <xdr:nvSpPr>
            <xdr:cNvPr id="6239" name="Check Box 95" hidden="1">
              <a:extLst>
                <a:ext uri="{63B3BB69-23CF-44E3-9099-C40C66FF867C}">
                  <a14:compatExt spid="_x0000_s6239"/>
                </a:ext>
                <a:ext uri="{FF2B5EF4-FFF2-40B4-BE49-F238E27FC236}">
                  <a16:creationId xmlns:a16="http://schemas.microsoft.com/office/drawing/2014/main" id="{00000000-0008-0000-0600-00005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425450</xdr:colOff>
          <xdr:row>14</xdr:row>
          <xdr:rowOff>387350</xdr:rowOff>
        </xdr:to>
        <xdr:sp macro="" textlink="">
          <xdr:nvSpPr>
            <xdr:cNvPr id="6240" name="Check Box 96" hidden="1">
              <a:extLst>
                <a:ext uri="{63B3BB69-23CF-44E3-9099-C40C66FF867C}">
                  <a14:compatExt spid="_x0000_s6240"/>
                </a:ext>
                <a:ext uri="{FF2B5EF4-FFF2-40B4-BE49-F238E27FC236}">
                  <a16:creationId xmlns:a16="http://schemas.microsoft.com/office/drawing/2014/main" id="{00000000-0008-0000-0600-00006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14</xdr:row>
          <xdr:rowOff>12700</xdr:rowOff>
        </xdr:from>
        <xdr:to>
          <xdr:col>1</xdr:col>
          <xdr:colOff>425450</xdr:colOff>
          <xdr:row>14</xdr:row>
          <xdr:rowOff>387350</xdr:rowOff>
        </xdr:to>
        <xdr:sp macro="" textlink="">
          <xdr:nvSpPr>
            <xdr:cNvPr id="6241" name="Check Box 97" hidden="1">
              <a:extLst>
                <a:ext uri="{63B3BB69-23CF-44E3-9099-C40C66FF867C}">
                  <a14:compatExt spid="_x0000_s6241"/>
                </a:ext>
                <a:ext uri="{FF2B5EF4-FFF2-40B4-BE49-F238E27FC236}">
                  <a16:creationId xmlns:a16="http://schemas.microsoft.com/office/drawing/2014/main" id="{00000000-0008-0000-0600-00006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425450</xdr:colOff>
          <xdr:row>15</xdr:row>
          <xdr:rowOff>387350</xdr:rowOff>
        </xdr:to>
        <xdr:sp macro="" textlink="">
          <xdr:nvSpPr>
            <xdr:cNvPr id="6242" name="Check Box 98" hidden="1">
              <a:extLst>
                <a:ext uri="{63B3BB69-23CF-44E3-9099-C40C66FF867C}">
                  <a14:compatExt spid="_x0000_s6242"/>
                </a:ext>
                <a:ext uri="{FF2B5EF4-FFF2-40B4-BE49-F238E27FC236}">
                  <a16:creationId xmlns:a16="http://schemas.microsoft.com/office/drawing/2014/main" id="{00000000-0008-0000-0600-00006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425450</xdr:colOff>
          <xdr:row>15</xdr:row>
          <xdr:rowOff>387350</xdr:rowOff>
        </xdr:to>
        <xdr:sp macro="" textlink="">
          <xdr:nvSpPr>
            <xdr:cNvPr id="6243" name="Check Box 99" hidden="1">
              <a:extLst>
                <a:ext uri="{63B3BB69-23CF-44E3-9099-C40C66FF867C}">
                  <a14:compatExt spid="_x0000_s6243"/>
                </a:ext>
                <a:ext uri="{FF2B5EF4-FFF2-40B4-BE49-F238E27FC236}">
                  <a16:creationId xmlns:a16="http://schemas.microsoft.com/office/drawing/2014/main" id="{00000000-0008-0000-0600-00006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425450</xdr:colOff>
          <xdr:row>15</xdr:row>
          <xdr:rowOff>387350</xdr:rowOff>
        </xdr:to>
        <xdr:sp macro="" textlink="">
          <xdr:nvSpPr>
            <xdr:cNvPr id="6244" name="Check Box 100" hidden="1">
              <a:extLst>
                <a:ext uri="{63B3BB69-23CF-44E3-9099-C40C66FF867C}">
                  <a14:compatExt spid="_x0000_s6244"/>
                </a:ext>
                <a:ext uri="{FF2B5EF4-FFF2-40B4-BE49-F238E27FC236}">
                  <a16:creationId xmlns:a16="http://schemas.microsoft.com/office/drawing/2014/main" id="{00000000-0008-0000-0600-00006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15</xdr:row>
          <xdr:rowOff>12700</xdr:rowOff>
        </xdr:from>
        <xdr:to>
          <xdr:col>1</xdr:col>
          <xdr:colOff>425450</xdr:colOff>
          <xdr:row>15</xdr:row>
          <xdr:rowOff>387350</xdr:rowOff>
        </xdr:to>
        <xdr:sp macro="" textlink="">
          <xdr:nvSpPr>
            <xdr:cNvPr id="6245" name="Check Box 101" hidden="1">
              <a:extLst>
                <a:ext uri="{63B3BB69-23CF-44E3-9099-C40C66FF867C}">
                  <a14:compatExt spid="_x0000_s6245"/>
                </a:ext>
                <a:ext uri="{FF2B5EF4-FFF2-40B4-BE49-F238E27FC236}">
                  <a16:creationId xmlns:a16="http://schemas.microsoft.com/office/drawing/2014/main" id="{00000000-0008-0000-0600-00006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425450</xdr:colOff>
          <xdr:row>16</xdr:row>
          <xdr:rowOff>387350</xdr:rowOff>
        </xdr:to>
        <xdr:sp macro="" textlink="">
          <xdr:nvSpPr>
            <xdr:cNvPr id="6246" name="Check Box 102" hidden="1">
              <a:extLst>
                <a:ext uri="{63B3BB69-23CF-44E3-9099-C40C66FF867C}">
                  <a14:compatExt spid="_x0000_s6246"/>
                </a:ext>
                <a:ext uri="{FF2B5EF4-FFF2-40B4-BE49-F238E27FC236}">
                  <a16:creationId xmlns:a16="http://schemas.microsoft.com/office/drawing/2014/main" id="{00000000-0008-0000-0600-00006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425450</xdr:colOff>
          <xdr:row>16</xdr:row>
          <xdr:rowOff>387350</xdr:rowOff>
        </xdr:to>
        <xdr:sp macro="" textlink="">
          <xdr:nvSpPr>
            <xdr:cNvPr id="6247" name="Check Box 103" hidden="1">
              <a:extLst>
                <a:ext uri="{63B3BB69-23CF-44E3-9099-C40C66FF867C}">
                  <a14:compatExt spid="_x0000_s6247"/>
                </a:ext>
                <a:ext uri="{FF2B5EF4-FFF2-40B4-BE49-F238E27FC236}">
                  <a16:creationId xmlns:a16="http://schemas.microsoft.com/office/drawing/2014/main" id="{00000000-0008-0000-0600-00006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425450</xdr:colOff>
          <xdr:row>16</xdr:row>
          <xdr:rowOff>387350</xdr:rowOff>
        </xdr:to>
        <xdr:sp macro="" textlink="">
          <xdr:nvSpPr>
            <xdr:cNvPr id="6248" name="Check Box 104" hidden="1">
              <a:extLst>
                <a:ext uri="{63B3BB69-23CF-44E3-9099-C40C66FF867C}">
                  <a14:compatExt spid="_x0000_s6248"/>
                </a:ext>
                <a:ext uri="{FF2B5EF4-FFF2-40B4-BE49-F238E27FC236}">
                  <a16:creationId xmlns:a16="http://schemas.microsoft.com/office/drawing/2014/main" id="{00000000-0008-0000-0600-00006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16</xdr:row>
          <xdr:rowOff>12700</xdr:rowOff>
        </xdr:from>
        <xdr:to>
          <xdr:col>1</xdr:col>
          <xdr:colOff>425450</xdr:colOff>
          <xdr:row>16</xdr:row>
          <xdr:rowOff>387350</xdr:rowOff>
        </xdr:to>
        <xdr:sp macro="" textlink="">
          <xdr:nvSpPr>
            <xdr:cNvPr id="6249" name="Check Box 105" hidden="1">
              <a:extLst>
                <a:ext uri="{63B3BB69-23CF-44E3-9099-C40C66FF867C}">
                  <a14:compatExt spid="_x0000_s6249"/>
                </a:ext>
                <a:ext uri="{FF2B5EF4-FFF2-40B4-BE49-F238E27FC236}">
                  <a16:creationId xmlns:a16="http://schemas.microsoft.com/office/drawing/2014/main" id="{00000000-0008-0000-0600-00006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250" name="Check Box 106" hidden="1">
              <a:extLst>
                <a:ext uri="{63B3BB69-23CF-44E3-9099-C40C66FF867C}">
                  <a14:compatExt spid="_x0000_s6250"/>
                </a:ext>
                <a:ext uri="{FF2B5EF4-FFF2-40B4-BE49-F238E27FC236}">
                  <a16:creationId xmlns:a16="http://schemas.microsoft.com/office/drawing/2014/main" id="{00000000-0008-0000-0600-00006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251" name="Check Box 107" hidden="1">
              <a:extLst>
                <a:ext uri="{63B3BB69-23CF-44E3-9099-C40C66FF867C}">
                  <a14:compatExt spid="_x0000_s6251"/>
                </a:ext>
                <a:ext uri="{FF2B5EF4-FFF2-40B4-BE49-F238E27FC236}">
                  <a16:creationId xmlns:a16="http://schemas.microsoft.com/office/drawing/2014/main" id="{00000000-0008-0000-0600-00006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252" name="Check Box 108" hidden="1">
              <a:extLst>
                <a:ext uri="{63B3BB69-23CF-44E3-9099-C40C66FF867C}">
                  <a14:compatExt spid="_x0000_s6252"/>
                </a:ext>
                <a:ext uri="{FF2B5EF4-FFF2-40B4-BE49-F238E27FC236}">
                  <a16:creationId xmlns:a16="http://schemas.microsoft.com/office/drawing/2014/main" id="{00000000-0008-0000-0600-00006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17</xdr:row>
          <xdr:rowOff>12700</xdr:rowOff>
        </xdr:from>
        <xdr:to>
          <xdr:col>1</xdr:col>
          <xdr:colOff>425450</xdr:colOff>
          <xdr:row>18</xdr:row>
          <xdr:rowOff>6350</xdr:rowOff>
        </xdr:to>
        <xdr:sp macro="" textlink="">
          <xdr:nvSpPr>
            <xdr:cNvPr id="6253" name="Check Box 109" hidden="1">
              <a:extLst>
                <a:ext uri="{63B3BB69-23CF-44E3-9099-C40C66FF867C}">
                  <a14:compatExt spid="_x0000_s6253"/>
                </a:ext>
                <a:ext uri="{FF2B5EF4-FFF2-40B4-BE49-F238E27FC236}">
                  <a16:creationId xmlns:a16="http://schemas.microsoft.com/office/drawing/2014/main" id="{00000000-0008-0000-0600-00006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254" name="Check Box 110" hidden="1">
              <a:extLst>
                <a:ext uri="{63B3BB69-23CF-44E3-9099-C40C66FF867C}">
                  <a14:compatExt spid="_x0000_s6254"/>
                </a:ext>
                <a:ext uri="{FF2B5EF4-FFF2-40B4-BE49-F238E27FC236}">
                  <a16:creationId xmlns:a16="http://schemas.microsoft.com/office/drawing/2014/main" id="{00000000-0008-0000-0600-00006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255" name="Check Box 111" hidden="1">
              <a:extLst>
                <a:ext uri="{63B3BB69-23CF-44E3-9099-C40C66FF867C}">
                  <a14:compatExt spid="_x0000_s6255"/>
                </a:ext>
                <a:ext uri="{FF2B5EF4-FFF2-40B4-BE49-F238E27FC236}">
                  <a16:creationId xmlns:a16="http://schemas.microsoft.com/office/drawing/2014/main" id="{00000000-0008-0000-0600-00006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256" name="Check Box 112" hidden="1">
              <a:extLst>
                <a:ext uri="{63B3BB69-23CF-44E3-9099-C40C66FF867C}">
                  <a14:compatExt spid="_x0000_s6256"/>
                </a:ext>
                <a:ext uri="{FF2B5EF4-FFF2-40B4-BE49-F238E27FC236}">
                  <a16:creationId xmlns:a16="http://schemas.microsoft.com/office/drawing/2014/main" id="{00000000-0008-0000-0600-00007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18</xdr:row>
          <xdr:rowOff>12700</xdr:rowOff>
        </xdr:from>
        <xdr:to>
          <xdr:col>1</xdr:col>
          <xdr:colOff>425450</xdr:colOff>
          <xdr:row>18</xdr:row>
          <xdr:rowOff>387350</xdr:rowOff>
        </xdr:to>
        <xdr:sp macro="" textlink="">
          <xdr:nvSpPr>
            <xdr:cNvPr id="6257" name="Check Box 113" hidden="1">
              <a:extLst>
                <a:ext uri="{63B3BB69-23CF-44E3-9099-C40C66FF867C}">
                  <a14:compatExt spid="_x0000_s6257"/>
                </a:ext>
                <a:ext uri="{FF2B5EF4-FFF2-40B4-BE49-F238E27FC236}">
                  <a16:creationId xmlns:a16="http://schemas.microsoft.com/office/drawing/2014/main" id="{00000000-0008-0000-0600-00007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258" name="Check Box 114" hidden="1">
              <a:extLst>
                <a:ext uri="{63B3BB69-23CF-44E3-9099-C40C66FF867C}">
                  <a14:compatExt spid="_x0000_s6258"/>
                </a:ext>
                <a:ext uri="{FF2B5EF4-FFF2-40B4-BE49-F238E27FC236}">
                  <a16:creationId xmlns:a16="http://schemas.microsoft.com/office/drawing/2014/main" id="{00000000-0008-0000-0600-00007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259" name="Check Box 115" hidden="1">
              <a:extLst>
                <a:ext uri="{63B3BB69-23CF-44E3-9099-C40C66FF867C}">
                  <a14:compatExt spid="_x0000_s6259"/>
                </a:ext>
                <a:ext uri="{FF2B5EF4-FFF2-40B4-BE49-F238E27FC236}">
                  <a16:creationId xmlns:a16="http://schemas.microsoft.com/office/drawing/2014/main" id="{00000000-0008-0000-0600-00007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260" name="Check Box 116" hidden="1">
              <a:extLst>
                <a:ext uri="{63B3BB69-23CF-44E3-9099-C40C66FF867C}">
                  <a14:compatExt spid="_x0000_s6260"/>
                </a:ext>
                <a:ext uri="{FF2B5EF4-FFF2-40B4-BE49-F238E27FC236}">
                  <a16:creationId xmlns:a16="http://schemas.microsoft.com/office/drawing/2014/main" id="{00000000-0008-0000-0600-00007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19</xdr:row>
          <xdr:rowOff>12700</xdr:rowOff>
        </xdr:from>
        <xdr:to>
          <xdr:col>1</xdr:col>
          <xdr:colOff>425450</xdr:colOff>
          <xdr:row>19</xdr:row>
          <xdr:rowOff>387350</xdr:rowOff>
        </xdr:to>
        <xdr:sp macro="" textlink="">
          <xdr:nvSpPr>
            <xdr:cNvPr id="6261" name="Check Box 117" hidden="1">
              <a:extLst>
                <a:ext uri="{63B3BB69-23CF-44E3-9099-C40C66FF867C}">
                  <a14:compatExt spid="_x0000_s6261"/>
                </a:ext>
                <a:ext uri="{FF2B5EF4-FFF2-40B4-BE49-F238E27FC236}">
                  <a16:creationId xmlns:a16="http://schemas.microsoft.com/office/drawing/2014/main" id="{00000000-0008-0000-0600-00007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262" name="Check Box 118" hidden="1">
              <a:extLst>
                <a:ext uri="{63B3BB69-23CF-44E3-9099-C40C66FF867C}">
                  <a14:compatExt spid="_x0000_s6262"/>
                </a:ext>
                <a:ext uri="{FF2B5EF4-FFF2-40B4-BE49-F238E27FC236}">
                  <a16:creationId xmlns:a16="http://schemas.microsoft.com/office/drawing/2014/main" id="{00000000-0008-0000-0600-00007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263" name="Check Box 119" hidden="1">
              <a:extLst>
                <a:ext uri="{63B3BB69-23CF-44E3-9099-C40C66FF867C}">
                  <a14:compatExt spid="_x0000_s6263"/>
                </a:ext>
                <a:ext uri="{FF2B5EF4-FFF2-40B4-BE49-F238E27FC236}">
                  <a16:creationId xmlns:a16="http://schemas.microsoft.com/office/drawing/2014/main" id="{00000000-0008-0000-0600-00007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264" name="Check Box 120" hidden="1">
              <a:extLst>
                <a:ext uri="{63B3BB69-23CF-44E3-9099-C40C66FF867C}">
                  <a14:compatExt spid="_x0000_s6264"/>
                </a:ext>
                <a:ext uri="{FF2B5EF4-FFF2-40B4-BE49-F238E27FC236}">
                  <a16:creationId xmlns:a16="http://schemas.microsoft.com/office/drawing/2014/main" id="{00000000-0008-0000-0600-00007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20</xdr:row>
          <xdr:rowOff>12700</xdr:rowOff>
        </xdr:from>
        <xdr:to>
          <xdr:col>1</xdr:col>
          <xdr:colOff>425450</xdr:colOff>
          <xdr:row>20</xdr:row>
          <xdr:rowOff>387350</xdr:rowOff>
        </xdr:to>
        <xdr:sp macro="" textlink="">
          <xdr:nvSpPr>
            <xdr:cNvPr id="6265" name="Check Box 121" hidden="1">
              <a:extLst>
                <a:ext uri="{63B3BB69-23CF-44E3-9099-C40C66FF867C}">
                  <a14:compatExt spid="_x0000_s6265"/>
                </a:ext>
                <a:ext uri="{FF2B5EF4-FFF2-40B4-BE49-F238E27FC236}">
                  <a16:creationId xmlns:a16="http://schemas.microsoft.com/office/drawing/2014/main" id="{00000000-0008-0000-0600-00007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266" name="Check Box 122" hidden="1">
              <a:extLst>
                <a:ext uri="{63B3BB69-23CF-44E3-9099-C40C66FF867C}">
                  <a14:compatExt spid="_x0000_s6266"/>
                </a:ext>
                <a:ext uri="{FF2B5EF4-FFF2-40B4-BE49-F238E27FC236}">
                  <a16:creationId xmlns:a16="http://schemas.microsoft.com/office/drawing/2014/main" id="{00000000-0008-0000-0600-00007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267" name="Check Box 123" hidden="1">
              <a:extLst>
                <a:ext uri="{63B3BB69-23CF-44E3-9099-C40C66FF867C}">
                  <a14:compatExt spid="_x0000_s6267"/>
                </a:ext>
                <a:ext uri="{FF2B5EF4-FFF2-40B4-BE49-F238E27FC236}">
                  <a16:creationId xmlns:a16="http://schemas.microsoft.com/office/drawing/2014/main" id="{00000000-0008-0000-0600-00007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268" name="Check Box 124" hidden="1">
              <a:extLst>
                <a:ext uri="{63B3BB69-23CF-44E3-9099-C40C66FF867C}">
                  <a14:compatExt spid="_x0000_s6268"/>
                </a:ext>
                <a:ext uri="{FF2B5EF4-FFF2-40B4-BE49-F238E27FC236}">
                  <a16:creationId xmlns:a16="http://schemas.microsoft.com/office/drawing/2014/main" id="{00000000-0008-0000-0600-00007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21</xdr:row>
          <xdr:rowOff>12700</xdr:rowOff>
        </xdr:from>
        <xdr:to>
          <xdr:col>1</xdr:col>
          <xdr:colOff>425450</xdr:colOff>
          <xdr:row>22</xdr:row>
          <xdr:rowOff>6350</xdr:rowOff>
        </xdr:to>
        <xdr:sp macro="" textlink="">
          <xdr:nvSpPr>
            <xdr:cNvPr id="6269" name="Check Box 125" hidden="1">
              <a:extLst>
                <a:ext uri="{63B3BB69-23CF-44E3-9099-C40C66FF867C}">
                  <a14:compatExt spid="_x0000_s6269"/>
                </a:ext>
                <a:ext uri="{FF2B5EF4-FFF2-40B4-BE49-F238E27FC236}">
                  <a16:creationId xmlns:a16="http://schemas.microsoft.com/office/drawing/2014/main" id="{00000000-0008-0000-0600-00007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270" name="Check Box 126" hidden="1">
              <a:extLst>
                <a:ext uri="{63B3BB69-23CF-44E3-9099-C40C66FF867C}">
                  <a14:compatExt spid="_x0000_s6270"/>
                </a:ext>
                <a:ext uri="{FF2B5EF4-FFF2-40B4-BE49-F238E27FC236}">
                  <a16:creationId xmlns:a16="http://schemas.microsoft.com/office/drawing/2014/main" id="{00000000-0008-0000-0600-00007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271" name="Check Box 127" hidden="1">
              <a:extLst>
                <a:ext uri="{63B3BB69-23CF-44E3-9099-C40C66FF867C}">
                  <a14:compatExt spid="_x0000_s6271"/>
                </a:ext>
                <a:ext uri="{FF2B5EF4-FFF2-40B4-BE49-F238E27FC236}">
                  <a16:creationId xmlns:a16="http://schemas.microsoft.com/office/drawing/2014/main" id="{00000000-0008-0000-0600-00007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272" name="Check Box 128" hidden="1">
              <a:extLst>
                <a:ext uri="{63B3BB69-23CF-44E3-9099-C40C66FF867C}">
                  <a14:compatExt spid="_x0000_s6272"/>
                </a:ext>
                <a:ext uri="{FF2B5EF4-FFF2-40B4-BE49-F238E27FC236}">
                  <a16:creationId xmlns:a16="http://schemas.microsoft.com/office/drawing/2014/main" id="{00000000-0008-0000-0600-00008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22</xdr:row>
          <xdr:rowOff>12700</xdr:rowOff>
        </xdr:from>
        <xdr:to>
          <xdr:col>1</xdr:col>
          <xdr:colOff>425450</xdr:colOff>
          <xdr:row>22</xdr:row>
          <xdr:rowOff>387350</xdr:rowOff>
        </xdr:to>
        <xdr:sp macro="" textlink="">
          <xdr:nvSpPr>
            <xdr:cNvPr id="6273" name="Check Box 129" hidden="1">
              <a:extLst>
                <a:ext uri="{63B3BB69-23CF-44E3-9099-C40C66FF867C}">
                  <a14:compatExt spid="_x0000_s6273"/>
                </a:ext>
                <a:ext uri="{FF2B5EF4-FFF2-40B4-BE49-F238E27FC236}">
                  <a16:creationId xmlns:a16="http://schemas.microsoft.com/office/drawing/2014/main" id="{00000000-0008-0000-0600-00008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274" name="Check Box 130" hidden="1">
              <a:extLst>
                <a:ext uri="{63B3BB69-23CF-44E3-9099-C40C66FF867C}">
                  <a14:compatExt spid="_x0000_s6274"/>
                </a:ext>
                <a:ext uri="{FF2B5EF4-FFF2-40B4-BE49-F238E27FC236}">
                  <a16:creationId xmlns:a16="http://schemas.microsoft.com/office/drawing/2014/main" id="{00000000-0008-0000-0600-00008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275" name="Check Box 131" hidden="1">
              <a:extLst>
                <a:ext uri="{63B3BB69-23CF-44E3-9099-C40C66FF867C}">
                  <a14:compatExt spid="_x0000_s6275"/>
                </a:ext>
                <a:ext uri="{FF2B5EF4-FFF2-40B4-BE49-F238E27FC236}">
                  <a16:creationId xmlns:a16="http://schemas.microsoft.com/office/drawing/2014/main" id="{00000000-0008-0000-0600-00008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276" name="Check Box 132" hidden="1">
              <a:extLst>
                <a:ext uri="{63B3BB69-23CF-44E3-9099-C40C66FF867C}">
                  <a14:compatExt spid="_x0000_s6276"/>
                </a:ext>
                <a:ext uri="{FF2B5EF4-FFF2-40B4-BE49-F238E27FC236}">
                  <a16:creationId xmlns:a16="http://schemas.microsoft.com/office/drawing/2014/main" id="{00000000-0008-0000-0600-00008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23</xdr:row>
          <xdr:rowOff>12700</xdr:rowOff>
        </xdr:from>
        <xdr:to>
          <xdr:col>1</xdr:col>
          <xdr:colOff>425450</xdr:colOff>
          <xdr:row>23</xdr:row>
          <xdr:rowOff>387350</xdr:rowOff>
        </xdr:to>
        <xdr:sp macro="" textlink="">
          <xdr:nvSpPr>
            <xdr:cNvPr id="6277" name="Check Box 133" hidden="1">
              <a:extLst>
                <a:ext uri="{63B3BB69-23CF-44E3-9099-C40C66FF867C}">
                  <a14:compatExt spid="_x0000_s6277"/>
                </a:ext>
                <a:ext uri="{FF2B5EF4-FFF2-40B4-BE49-F238E27FC236}">
                  <a16:creationId xmlns:a16="http://schemas.microsoft.com/office/drawing/2014/main" id="{00000000-0008-0000-0600-00008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278" name="Check Box 134" hidden="1">
              <a:extLst>
                <a:ext uri="{63B3BB69-23CF-44E3-9099-C40C66FF867C}">
                  <a14:compatExt spid="_x0000_s6278"/>
                </a:ext>
                <a:ext uri="{FF2B5EF4-FFF2-40B4-BE49-F238E27FC236}">
                  <a16:creationId xmlns:a16="http://schemas.microsoft.com/office/drawing/2014/main" id="{00000000-0008-0000-0600-00008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279" name="Check Box 135" hidden="1">
              <a:extLst>
                <a:ext uri="{63B3BB69-23CF-44E3-9099-C40C66FF867C}">
                  <a14:compatExt spid="_x0000_s6279"/>
                </a:ext>
                <a:ext uri="{FF2B5EF4-FFF2-40B4-BE49-F238E27FC236}">
                  <a16:creationId xmlns:a16="http://schemas.microsoft.com/office/drawing/2014/main" id="{00000000-0008-0000-0600-00008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280" name="Check Box 136" hidden="1">
              <a:extLst>
                <a:ext uri="{63B3BB69-23CF-44E3-9099-C40C66FF867C}">
                  <a14:compatExt spid="_x0000_s6280"/>
                </a:ext>
                <a:ext uri="{FF2B5EF4-FFF2-40B4-BE49-F238E27FC236}">
                  <a16:creationId xmlns:a16="http://schemas.microsoft.com/office/drawing/2014/main" id="{00000000-0008-0000-0600-00008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24</xdr:row>
          <xdr:rowOff>12700</xdr:rowOff>
        </xdr:from>
        <xdr:to>
          <xdr:col>1</xdr:col>
          <xdr:colOff>425450</xdr:colOff>
          <xdr:row>24</xdr:row>
          <xdr:rowOff>387350</xdr:rowOff>
        </xdr:to>
        <xdr:sp macro="" textlink="">
          <xdr:nvSpPr>
            <xdr:cNvPr id="6281" name="Check Box 137" hidden="1">
              <a:extLst>
                <a:ext uri="{63B3BB69-23CF-44E3-9099-C40C66FF867C}">
                  <a14:compatExt spid="_x0000_s6281"/>
                </a:ext>
                <a:ext uri="{FF2B5EF4-FFF2-40B4-BE49-F238E27FC236}">
                  <a16:creationId xmlns:a16="http://schemas.microsoft.com/office/drawing/2014/main" id="{00000000-0008-0000-0600-00008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282" name="Check Box 138" hidden="1">
              <a:extLst>
                <a:ext uri="{63B3BB69-23CF-44E3-9099-C40C66FF867C}">
                  <a14:compatExt spid="_x0000_s6282"/>
                </a:ext>
                <a:ext uri="{FF2B5EF4-FFF2-40B4-BE49-F238E27FC236}">
                  <a16:creationId xmlns:a16="http://schemas.microsoft.com/office/drawing/2014/main" id="{00000000-0008-0000-0600-00008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283" name="Check Box 139" hidden="1">
              <a:extLst>
                <a:ext uri="{63B3BB69-23CF-44E3-9099-C40C66FF867C}">
                  <a14:compatExt spid="_x0000_s6283"/>
                </a:ext>
                <a:ext uri="{FF2B5EF4-FFF2-40B4-BE49-F238E27FC236}">
                  <a16:creationId xmlns:a16="http://schemas.microsoft.com/office/drawing/2014/main" id="{00000000-0008-0000-0600-00008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284" name="Check Box 140" hidden="1">
              <a:extLst>
                <a:ext uri="{63B3BB69-23CF-44E3-9099-C40C66FF867C}">
                  <a14:compatExt spid="_x0000_s6284"/>
                </a:ext>
                <a:ext uri="{FF2B5EF4-FFF2-40B4-BE49-F238E27FC236}">
                  <a16:creationId xmlns:a16="http://schemas.microsoft.com/office/drawing/2014/main" id="{00000000-0008-0000-0600-00008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25</xdr:row>
          <xdr:rowOff>12700</xdr:rowOff>
        </xdr:from>
        <xdr:to>
          <xdr:col>1</xdr:col>
          <xdr:colOff>425450</xdr:colOff>
          <xdr:row>26</xdr:row>
          <xdr:rowOff>6350</xdr:rowOff>
        </xdr:to>
        <xdr:sp macro="" textlink="">
          <xdr:nvSpPr>
            <xdr:cNvPr id="6285" name="Check Box 141" hidden="1">
              <a:extLst>
                <a:ext uri="{63B3BB69-23CF-44E3-9099-C40C66FF867C}">
                  <a14:compatExt spid="_x0000_s6285"/>
                </a:ext>
                <a:ext uri="{FF2B5EF4-FFF2-40B4-BE49-F238E27FC236}">
                  <a16:creationId xmlns:a16="http://schemas.microsoft.com/office/drawing/2014/main" id="{00000000-0008-0000-0600-00008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286" name="Check Box 142" hidden="1">
              <a:extLst>
                <a:ext uri="{63B3BB69-23CF-44E3-9099-C40C66FF867C}">
                  <a14:compatExt spid="_x0000_s6286"/>
                </a:ext>
                <a:ext uri="{FF2B5EF4-FFF2-40B4-BE49-F238E27FC236}">
                  <a16:creationId xmlns:a16="http://schemas.microsoft.com/office/drawing/2014/main" id="{00000000-0008-0000-0600-00008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287" name="Check Box 143" hidden="1">
              <a:extLst>
                <a:ext uri="{63B3BB69-23CF-44E3-9099-C40C66FF867C}">
                  <a14:compatExt spid="_x0000_s6287"/>
                </a:ext>
                <a:ext uri="{FF2B5EF4-FFF2-40B4-BE49-F238E27FC236}">
                  <a16:creationId xmlns:a16="http://schemas.microsoft.com/office/drawing/2014/main" id="{00000000-0008-0000-0600-00008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288" name="Check Box 144" hidden="1">
              <a:extLst>
                <a:ext uri="{63B3BB69-23CF-44E3-9099-C40C66FF867C}">
                  <a14:compatExt spid="_x0000_s6288"/>
                </a:ext>
                <a:ext uri="{FF2B5EF4-FFF2-40B4-BE49-F238E27FC236}">
                  <a16:creationId xmlns:a16="http://schemas.microsoft.com/office/drawing/2014/main" id="{00000000-0008-0000-0600-00009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26</xdr:row>
          <xdr:rowOff>12700</xdr:rowOff>
        </xdr:from>
        <xdr:to>
          <xdr:col>1</xdr:col>
          <xdr:colOff>425450</xdr:colOff>
          <xdr:row>26</xdr:row>
          <xdr:rowOff>387350</xdr:rowOff>
        </xdr:to>
        <xdr:sp macro="" textlink="">
          <xdr:nvSpPr>
            <xdr:cNvPr id="6289" name="Check Box 145" hidden="1">
              <a:extLst>
                <a:ext uri="{63B3BB69-23CF-44E3-9099-C40C66FF867C}">
                  <a14:compatExt spid="_x0000_s6289"/>
                </a:ext>
                <a:ext uri="{FF2B5EF4-FFF2-40B4-BE49-F238E27FC236}">
                  <a16:creationId xmlns:a16="http://schemas.microsoft.com/office/drawing/2014/main" id="{00000000-0008-0000-0600-00009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290" name="Check Box 146" hidden="1">
              <a:extLst>
                <a:ext uri="{63B3BB69-23CF-44E3-9099-C40C66FF867C}">
                  <a14:compatExt spid="_x0000_s6290"/>
                </a:ext>
                <a:ext uri="{FF2B5EF4-FFF2-40B4-BE49-F238E27FC236}">
                  <a16:creationId xmlns:a16="http://schemas.microsoft.com/office/drawing/2014/main" id="{00000000-0008-0000-0600-00009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291" name="Check Box 147" hidden="1">
              <a:extLst>
                <a:ext uri="{63B3BB69-23CF-44E3-9099-C40C66FF867C}">
                  <a14:compatExt spid="_x0000_s6291"/>
                </a:ext>
                <a:ext uri="{FF2B5EF4-FFF2-40B4-BE49-F238E27FC236}">
                  <a16:creationId xmlns:a16="http://schemas.microsoft.com/office/drawing/2014/main" id="{00000000-0008-0000-0600-00009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292" name="Check Box 148" hidden="1">
              <a:extLst>
                <a:ext uri="{63B3BB69-23CF-44E3-9099-C40C66FF867C}">
                  <a14:compatExt spid="_x0000_s6292"/>
                </a:ext>
                <a:ext uri="{FF2B5EF4-FFF2-40B4-BE49-F238E27FC236}">
                  <a16:creationId xmlns:a16="http://schemas.microsoft.com/office/drawing/2014/main" id="{00000000-0008-0000-0600-00009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27</xdr:row>
          <xdr:rowOff>12700</xdr:rowOff>
        </xdr:from>
        <xdr:to>
          <xdr:col>1</xdr:col>
          <xdr:colOff>425450</xdr:colOff>
          <xdr:row>27</xdr:row>
          <xdr:rowOff>387350</xdr:rowOff>
        </xdr:to>
        <xdr:sp macro="" textlink="">
          <xdr:nvSpPr>
            <xdr:cNvPr id="6293" name="Check Box 149" hidden="1">
              <a:extLst>
                <a:ext uri="{63B3BB69-23CF-44E3-9099-C40C66FF867C}">
                  <a14:compatExt spid="_x0000_s6293"/>
                </a:ext>
                <a:ext uri="{FF2B5EF4-FFF2-40B4-BE49-F238E27FC236}">
                  <a16:creationId xmlns:a16="http://schemas.microsoft.com/office/drawing/2014/main" id="{00000000-0008-0000-0600-00009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94" name="Check Box 150" hidden="1">
              <a:extLst>
                <a:ext uri="{63B3BB69-23CF-44E3-9099-C40C66FF867C}">
                  <a14:compatExt spid="_x0000_s6294"/>
                </a:ext>
                <a:ext uri="{FF2B5EF4-FFF2-40B4-BE49-F238E27FC236}">
                  <a16:creationId xmlns:a16="http://schemas.microsoft.com/office/drawing/2014/main" id="{00000000-0008-0000-0600-00009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95" name="Check Box 151" hidden="1">
              <a:extLst>
                <a:ext uri="{63B3BB69-23CF-44E3-9099-C40C66FF867C}">
                  <a14:compatExt spid="_x0000_s6295"/>
                </a:ext>
                <a:ext uri="{FF2B5EF4-FFF2-40B4-BE49-F238E27FC236}">
                  <a16:creationId xmlns:a16="http://schemas.microsoft.com/office/drawing/2014/main" id="{00000000-0008-0000-0600-00009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96" name="Check Box 152" hidden="1">
              <a:extLst>
                <a:ext uri="{63B3BB69-23CF-44E3-9099-C40C66FF867C}">
                  <a14:compatExt spid="_x0000_s6296"/>
                </a:ext>
                <a:ext uri="{FF2B5EF4-FFF2-40B4-BE49-F238E27FC236}">
                  <a16:creationId xmlns:a16="http://schemas.microsoft.com/office/drawing/2014/main" id="{00000000-0008-0000-0600-00009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28</xdr:row>
          <xdr:rowOff>12700</xdr:rowOff>
        </xdr:from>
        <xdr:to>
          <xdr:col>1</xdr:col>
          <xdr:colOff>425450</xdr:colOff>
          <xdr:row>28</xdr:row>
          <xdr:rowOff>387350</xdr:rowOff>
        </xdr:to>
        <xdr:sp macro="" textlink="">
          <xdr:nvSpPr>
            <xdr:cNvPr id="6297" name="Check Box 153" hidden="1">
              <a:extLst>
                <a:ext uri="{63B3BB69-23CF-44E3-9099-C40C66FF867C}">
                  <a14:compatExt spid="_x0000_s6297"/>
                </a:ext>
                <a:ext uri="{FF2B5EF4-FFF2-40B4-BE49-F238E27FC236}">
                  <a16:creationId xmlns:a16="http://schemas.microsoft.com/office/drawing/2014/main" id="{00000000-0008-0000-0600-00009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98" name="Check Box 154" hidden="1">
              <a:extLst>
                <a:ext uri="{63B3BB69-23CF-44E3-9099-C40C66FF867C}">
                  <a14:compatExt spid="_x0000_s6298"/>
                </a:ext>
                <a:ext uri="{FF2B5EF4-FFF2-40B4-BE49-F238E27FC236}">
                  <a16:creationId xmlns:a16="http://schemas.microsoft.com/office/drawing/2014/main" id="{00000000-0008-0000-0600-00009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299" name="Check Box 155" hidden="1">
              <a:extLst>
                <a:ext uri="{63B3BB69-23CF-44E3-9099-C40C66FF867C}">
                  <a14:compatExt spid="_x0000_s6299"/>
                </a:ext>
                <a:ext uri="{FF2B5EF4-FFF2-40B4-BE49-F238E27FC236}">
                  <a16:creationId xmlns:a16="http://schemas.microsoft.com/office/drawing/2014/main" id="{00000000-0008-0000-0600-00009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300" name="Check Box 156" hidden="1">
              <a:extLst>
                <a:ext uri="{63B3BB69-23CF-44E3-9099-C40C66FF867C}">
                  <a14:compatExt spid="_x0000_s6300"/>
                </a:ext>
                <a:ext uri="{FF2B5EF4-FFF2-40B4-BE49-F238E27FC236}">
                  <a16:creationId xmlns:a16="http://schemas.microsoft.com/office/drawing/2014/main" id="{00000000-0008-0000-0600-00009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29</xdr:row>
          <xdr:rowOff>12700</xdr:rowOff>
        </xdr:from>
        <xdr:to>
          <xdr:col>1</xdr:col>
          <xdr:colOff>425450</xdr:colOff>
          <xdr:row>29</xdr:row>
          <xdr:rowOff>387350</xdr:rowOff>
        </xdr:to>
        <xdr:sp macro="" textlink="">
          <xdr:nvSpPr>
            <xdr:cNvPr id="6301" name="Check Box 157" hidden="1">
              <a:extLst>
                <a:ext uri="{63B3BB69-23CF-44E3-9099-C40C66FF867C}">
                  <a14:compatExt spid="_x0000_s6301"/>
                </a:ext>
                <a:ext uri="{FF2B5EF4-FFF2-40B4-BE49-F238E27FC236}">
                  <a16:creationId xmlns:a16="http://schemas.microsoft.com/office/drawing/2014/main" id="{00000000-0008-0000-0600-00009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302" name="Check Box 158" hidden="1">
              <a:extLst>
                <a:ext uri="{63B3BB69-23CF-44E3-9099-C40C66FF867C}">
                  <a14:compatExt spid="_x0000_s6302"/>
                </a:ext>
                <a:ext uri="{FF2B5EF4-FFF2-40B4-BE49-F238E27FC236}">
                  <a16:creationId xmlns:a16="http://schemas.microsoft.com/office/drawing/2014/main" id="{00000000-0008-0000-0600-00009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303" name="Check Box 159" hidden="1">
              <a:extLst>
                <a:ext uri="{63B3BB69-23CF-44E3-9099-C40C66FF867C}">
                  <a14:compatExt spid="_x0000_s6303"/>
                </a:ext>
                <a:ext uri="{FF2B5EF4-FFF2-40B4-BE49-F238E27FC236}">
                  <a16:creationId xmlns:a16="http://schemas.microsoft.com/office/drawing/2014/main" id="{00000000-0008-0000-0600-00009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304" name="Check Box 160" hidden="1">
              <a:extLst>
                <a:ext uri="{63B3BB69-23CF-44E3-9099-C40C66FF867C}">
                  <a14:compatExt spid="_x0000_s6304"/>
                </a:ext>
                <a:ext uri="{FF2B5EF4-FFF2-40B4-BE49-F238E27FC236}">
                  <a16:creationId xmlns:a16="http://schemas.microsoft.com/office/drawing/2014/main" id="{00000000-0008-0000-0600-0000A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30</xdr:row>
          <xdr:rowOff>12700</xdr:rowOff>
        </xdr:from>
        <xdr:to>
          <xdr:col>1</xdr:col>
          <xdr:colOff>425450</xdr:colOff>
          <xdr:row>31</xdr:row>
          <xdr:rowOff>6350</xdr:rowOff>
        </xdr:to>
        <xdr:sp macro="" textlink="">
          <xdr:nvSpPr>
            <xdr:cNvPr id="6305" name="Check Box 161" hidden="1">
              <a:extLst>
                <a:ext uri="{63B3BB69-23CF-44E3-9099-C40C66FF867C}">
                  <a14:compatExt spid="_x0000_s6305"/>
                </a:ext>
                <a:ext uri="{FF2B5EF4-FFF2-40B4-BE49-F238E27FC236}">
                  <a16:creationId xmlns:a16="http://schemas.microsoft.com/office/drawing/2014/main" id="{00000000-0008-0000-0600-0000A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306" name="Check Box 162" hidden="1">
              <a:extLst>
                <a:ext uri="{63B3BB69-23CF-44E3-9099-C40C66FF867C}">
                  <a14:compatExt spid="_x0000_s6306"/>
                </a:ext>
                <a:ext uri="{FF2B5EF4-FFF2-40B4-BE49-F238E27FC236}">
                  <a16:creationId xmlns:a16="http://schemas.microsoft.com/office/drawing/2014/main" id="{00000000-0008-0000-0600-0000A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307" name="Check Box 163" hidden="1">
              <a:extLst>
                <a:ext uri="{63B3BB69-23CF-44E3-9099-C40C66FF867C}">
                  <a14:compatExt spid="_x0000_s6307"/>
                </a:ext>
                <a:ext uri="{FF2B5EF4-FFF2-40B4-BE49-F238E27FC236}">
                  <a16:creationId xmlns:a16="http://schemas.microsoft.com/office/drawing/2014/main" id="{00000000-0008-0000-0600-0000A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308" name="Check Box 164" hidden="1">
              <a:extLst>
                <a:ext uri="{63B3BB69-23CF-44E3-9099-C40C66FF867C}">
                  <a14:compatExt spid="_x0000_s6308"/>
                </a:ext>
                <a:ext uri="{FF2B5EF4-FFF2-40B4-BE49-F238E27FC236}">
                  <a16:creationId xmlns:a16="http://schemas.microsoft.com/office/drawing/2014/main" id="{00000000-0008-0000-0600-0000A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31</xdr:row>
          <xdr:rowOff>12700</xdr:rowOff>
        </xdr:from>
        <xdr:to>
          <xdr:col>1</xdr:col>
          <xdr:colOff>425450</xdr:colOff>
          <xdr:row>31</xdr:row>
          <xdr:rowOff>387350</xdr:rowOff>
        </xdr:to>
        <xdr:sp macro="" textlink="">
          <xdr:nvSpPr>
            <xdr:cNvPr id="6309" name="Check Box 165" hidden="1">
              <a:extLst>
                <a:ext uri="{63B3BB69-23CF-44E3-9099-C40C66FF867C}">
                  <a14:compatExt spid="_x0000_s6309"/>
                </a:ext>
                <a:ext uri="{FF2B5EF4-FFF2-40B4-BE49-F238E27FC236}">
                  <a16:creationId xmlns:a16="http://schemas.microsoft.com/office/drawing/2014/main" id="{00000000-0008-0000-0600-0000A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310" name="Check Box 166" hidden="1">
              <a:extLst>
                <a:ext uri="{63B3BB69-23CF-44E3-9099-C40C66FF867C}">
                  <a14:compatExt spid="_x0000_s6310"/>
                </a:ext>
                <a:ext uri="{FF2B5EF4-FFF2-40B4-BE49-F238E27FC236}">
                  <a16:creationId xmlns:a16="http://schemas.microsoft.com/office/drawing/2014/main" id="{00000000-0008-0000-0600-0000A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311" name="Check Box 167" hidden="1">
              <a:extLst>
                <a:ext uri="{63B3BB69-23CF-44E3-9099-C40C66FF867C}">
                  <a14:compatExt spid="_x0000_s6311"/>
                </a:ext>
                <a:ext uri="{FF2B5EF4-FFF2-40B4-BE49-F238E27FC236}">
                  <a16:creationId xmlns:a16="http://schemas.microsoft.com/office/drawing/2014/main" id="{00000000-0008-0000-0600-0000A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312" name="Check Box 168" hidden="1">
              <a:extLst>
                <a:ext uri="{63B3BB69-23CF-44E3-9099-C40C66FF867C}">
                  <a14:compatExt spid="_x0000_s6312"/>
                </a:ext>
                <a:ext uri="{FF2B5EF4-FFF2-40B4-BE49-F238E27FC236}">
                  <a16:creationId xmlns:a16="http://schemas.microsoft.com/office/drawing/2014/main" id="{00000000-0008-0000-0600-0000A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32</xdr:row>
          <xdr:rowOff>12700</xdr:rowOff>
        </xdr:from>
        <xdr:to>
          <xdr:col>1</xdr:col>
          <xdr:colOff>425450</xdr:colOff>
          <xdr:row>32</xdr:row>
          <xdr:rowOff>387350</xdr:rowOff>
        </xdr:to>
        <xdr:sp macro="" textlink="">
          <xdr:nvSpPr>
            <xdr:cNvPr id="6313" name="Check Box 169" hidden="1">
              <a:extLst>
                <a:ext uri="{63B3BB69-23CF-44E3-9099-C40C66FF867C}">
                  <a14:compatExt spid="_x0000_s6313"/>
                </a:ext>
                <a:ext uri="{FF2B5EF4-FFF2-40B4-BE49-F238E27FC236}">
                  <a16:creationId xmlns:a16="http://schemas.microsoft.com/office/drawing/2014/main" id="{00000000-0008-0000-0600-0000A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314" name="Check Box 170" hidden="1">
              <a:extLst>
                <a:ext uri="{63B3BB69-23CF-44E3-9099-C40C66FF867C}">
                  <a14:compatExt spid="_x0000_s6314"/>
                </a:ext>
                <a:ext uri="{FF2B5EF4-FFF2-40B4-BE49-F238E27FC236}">
                  <a16:creationId xmlns:a16="http://schemas.microsoft.com/office/drawing/2014/main" id="{00000000-0008-0000-0600-0000A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315" name="Check Box 171" hidden="1">
              <a:extLst>
                <a:ext uri="{63B3BB69-23CF-44E3-9099-C40C66FF867C}">
                  <a14:compatExt spid="_x0000_s6315"/>
                </a:ext>
                <a:ext uri="{FF2B5EF4-FFF2-40B4-BE49-F238E27FC236}">
                  <a16:creationId xmlns:a16="http://schemas.microsoft.com/office/drawing/2014/main" id="{00000000-0008-0000-0600-0000A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316" name="Check Box 172" hidden="1">
              <a:extLst>
                <a:ext uri="{63B3BB69-23CF-44E3-9099-C40C66FF867C}">
                  <a14:compatExt spid="_x0000_s6316"/>
                </a:ext>
                <a:ext uri="{FF2B5EF4-FFF2-40B4-BE49-F238E27FC236}">
                  <a16:creationId xmlns:a16="http://schemas.microsoft.com/office/drawing/2014/main" id="{00000000-0008-0000-0600-0000A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33</xdr:row>
          <xdr:rowOff>12700</xdr:rowOff>
        </xdr:from>
        <xdr:to>
          <xdr:col>1</xdr:col>
          <xdr:colOff>425450</xdr:colOff>
          <xdr:row>34</xdr:row>
          <xdr:rowOff>6350</xdr:rowOff>
        </xdr:to>
        <xdr:sp macro="" textlink="">
          <xdr:nvSpPr>
            <xdr:cNvPr id="6317" name="Check Box 173" hidden="1">
              <a:extLst>
                <a:ext uri="{63B3BB69-23CF-44E3-9099-C40C66FF867C}">
                  <a14:compatExt spid="_x0000_s6317"/>
                </a:ext>
                <a:ext uri="{FF2B5EF4-FFF2-40B4-BE49-F238E27FC236}">
                  <a16:creationId xmlns:a16="http://schemas.microsoft.com/office/drawing/2014/main" id="{00000000-0008-0000-0600-0000A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318" name="Check Box 174" hidden="1">
              <a:extLst>
                <a:ext uri="{63B3BB69-23CF-44E3-9099-C40C66FF867C}">
                  <a14:compatExt spid="_x0000_s6318"/>
                </a:ext>
                <a:ext uri="{FF2B5EF4-FFF2-40B4-BE49-F238E27FC236}">
                  <a16:creationId xmlns:a16="http://schemas.microsoft.com/office/drawing/2014/main" id="{00000000-0008-0000-0600-0000A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319" name="Check Box 175" hidden="1">
              <a:extLst>
                <a:ext uri="{63B3BB69-23CF-44E3-9099-C40C66FF867C}">
                  <a14:compatExt spid="_x0000_s6319"/>
                </a:ext>
                <a:ext uri="{FF2B5EF4-FFF2-40B4-BE49-F238E27FC236}">
                  <a16:creationId xmlns:a16="http://schemas.microsoft.com/office/drawing/2014/main" id="{00000000-0008-0000-0600-0000A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320" name="Check Box 176" hidden="1">
              <a:extLst>
                <a:ext uri="{63B3BB69-23CF-44E3-9099-C40C66FF867C}">
                  <a14:compatExt spid="_x0000_s6320"/>
                </a:ext>
                <a:ext uri="{FF2B5EF4-FFF2-40B4-BE49-F238E27FC236}">
                  <a16:creationId xmlns:a16="http://schemas.microsoft.com/office/drawing/2014/main" id="{00000000-0008-0000-0600-0000B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34</xdr:row>
          <xdr:rowOff>12700</xdr:rowOff>
        </xdr:from>
        <xdr:to>
          <xdr:col>1</xdr:col>
          <xdr:colOff>425450</xdr:colOff>
          <xdr:row>34</xdr:row>
          <xdr:rowOff>387350</xdr:rowOff>
        </xdr:to>
        <xdr:sp macro="" textlink="">
          <xdr:nvSpPr>
            <xdr:cNvPr id="6321" name="Check Box 177" hidden="1">
              <a:extLst>
                <a:ext uri="{63B3BB69-23CF-44E3-9099-C40C66FF867C}">
                  <a14:compatExt spid="_x0000_s6321"/>
                </a:ext>
                <a:ext uri="{FF2B5EF4-FFF2-40B4-BE49-F238E27FC236}">
                  <a16:creationId xmlns:a16="http://schemas.microsoft.com/office/drawing/2014/main" id="{00000000-0008-0000-0600-0000B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322" name="Check Box 178" hidden="1">
              <a:extLst>
                <a:ext uri="{63B3BB69-23CF-44E3-9099-C40C66FF867C}">
                  <a14:compatExt spid="_x0000_s6322"/>
                </a:ext>
                <a:ext uri="{FF2B5EF4-FFF2-40B4-BE49-F238E27FC236}">
                  <a16:creationId xmlns:a16="http://schemas.microsoft.com/office/drawing/2014/main" id="{00000000-0008-0000-0600-0000B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323" name="Check Box 179" hidden="1">
              <a:extLst>
                <a:ext uri="{63B3BB69-23CF-44E3-9099-C40C66FF867C}">
                  <a14:compatExt spid="_x0000_s6323"/>
                </a:ext>
                <a:ext uri="{FF2B5EF4-FFF2-40B4-BE49-F238E27FC236}">
                  <a16:creationId xmlns:a16="http://schemas.microsoft.com/office/drawing/2014/main" id="{00000000-0008-0000-0600-0000B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324" name="Check Box 180" hidden="1">
              <a:extLst>
                <a:ext uri="{63B3BB69-23CF-44E3-9099-C40C66FF867C}">
                  <a14:compatExt spid="_x0000_s6324"/>
                </a:ext>
                <a:ext uri="{FF2B5EF4-FFF2-40B4-BE49-F238E27FC236}">
                  <a16:creationId xmlns:a16="http://schemas.microsoft.com/office/drawing/2014/main" id="{00000000-0008-0000-0600-0000B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35</xdr:row>
          <xdr:rowOff>12700</xdr:rowOff>
        </xdr:from>
        <xdr:to>
          <xdr:col>1</xdr:col>
          <xdr:colOff>425450</xdr:colOff>
          <xdr:row>35</xdr:row>
          <xdr:rowOff>387350</xdr:rowOff>
        </xdr:to>
        <xdr:sp macro="" textlink="">
          <xdr:nvSpPr>
            <xdr:cNvPr id="6325" name="Check Box 181" hidden="1">
              <a:extLst>
                <a:ext uri="{63B3BB69-23CF-44E3-9099-C40C66FF867C}">
                  <a14:compatExt spid="_x0000_s6325"/>
                </a:ext>
                <a:ext uri="{FF2B5EF4-FFF2-40B4-BE49-F238E27FC236}">
                  <a16:creationId xmlns:a16="http://schemas.microsoft.com/office/drawing/2014/main" id="{00000000-0008-0000-0600-0000B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431800</xdr:colOff>
          <xdr:row>8</xdr:row>
          <xdr:rowOff>393700</xdr:rowOff>
        </xdr:to>
        <xdr:sp macro="" textlink="">
          <xdr:nvSpPr>
            <xdr:cNvPr id="6326" name="Check Box 182" hidden="1">
              <a:extLst>
                <a:ext uri="{63B3BB69-23CF-44E3-9099-C40C66FF867C}">
                  <a14:compatExt spid="_x0000_s6326"/>
                </a:ext>
                <a:ext uri="{FF2B5EF4-FFF2-40B4-BE49-F238E27FC236}">
                  <a16:creationId xmlns:a16="http://schemas.microsoft.com/office/drawing/2014/main" id="{00000000-0008-0000-0600-0000B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0</xdr:rowOff>
        </xdr:from>
        <xdr:to>
          <xdr:col>1</xdr:col>
          <xdr:colOff>431800</xdr:colOff>
          <xdr:row>9</xdr:row>
          <xdr:rowOff>381000</xdr:rowOff>
        </xdr:to>
        <xdr:sp macro="" textlink="">
          <xdr:nvSpPr>
            <xdr:cNvPr id="6327" name="Check Box 183" hidden="1">
              <a:extLst>
                <a:ext uri="{63B3BB69-23CF-44E3-9099-C40C66FF867C}">
                  <a14:compatExt spid="_x0000_s6327"/>
                </a:ext>
                <a:ext uri="{FF2B5EF4-FFF2-40B4-BE49-F238E27FC236}">
                  <a16:creationId xmlns:a16="http://schemas.microsoft.com/office/drawing/2014/main" id="{00000000-0008-0000-0600-0000B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12700</xdr:rowOff>
        </xdr:from>
        <xdr:to>
          <xdr:col>1</xdr:col>
          <xdr:colOff>431800</xdr:colOff>
          <xdr:row>9</xdr:row>
          <xdr:rowOff>393700</xdr:rowOff>
        </xdr:to>
        <xdr:sp macro="" textlink="">
          <xdr:nvSpPr>
            <xdr:cNvPr id="6328" name="Check Box 184" hidden="1">
              <a:extLst>
                <a:ext uri="{63B3BB69-23CF-44E3-9099-C40C66FF867C}">
                  <a14:compatExt spid="_x0000_s6328"/>
                </a:ext>
                <a:ext uri="{FF2B5EF4-FFF2-40B4-BE49-F238E27FC236}">
                  <a16:creationId xmlns:a16="http://schemas.microsoft.com/office/drawing/2014/main" id="{00000000-0008-0000-0600-0000B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8</xdr:row>
          <xdr:rowOff>12700</xdr:rowOff>
        </xdr:from>
        <xdr:to>
          <xdr:col>1</xdr:col>
          <xdr:colOff>431800</xdr:colOff>
          <xdr:row>8</xdr:row>
          <xdr:rowOff>393700</xdr:rowOff>
        </xdr:to>
        <xdr:sp macro="" textlink="">
          <xdr:nvSpPr>
            <xdr:cNvPr id="6329" name="Check Box 185" hidden="1">
              <a:extLst>
                <a:ext uri="{63B3BB69-23CF-44E3-9099-C40C66FF867C}">
                  <a14:compatExt spid="_x0000_s6329"/>
                </a:ext>
                <a:ext uri="{FF2B5EF4-FFF2-40B4-BE49-F238E27FC236}">
                  <a16:creationId xmlns:a16="http://schemas.microsoft.com/office/drawing/2014/main" id="{00000000-0008-0000-0600-0000B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0</xdr:rowOff>
        </xdr:from>
        <xdr:to>
          <xdr:col>1</xdr:col>
          <xdr:colOff>431800</xdr:colOff>
          <xdr:row>9</xdr:row>
          <xdr:rowOff>381000</xdr:rowOff>
        </xdr:to>
        <xdr:sp macro="" textlink="">
          <xdr:nvSpPr>
            <xdr:cNvPr id="6330" name="Check Box 186" hidden="1">
              <a:extLst>
                <a:ext uri="{63B3BB69-23CF-44E3-9099-C40C66FF867C}">
                  <a14:compatExt spid="_x0000_s6330"/>
                </a:ext>
                <a:ext uri="{FF2B5EF4-FFF2-40B4-BE49-F238E27FC236}">
                  <a16:creationId xmlns:a16="http://schemas.microsoft.com/office/drawing/2014/main" id="{00000000-0008-0000-0600-0000B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127000</xdr:colOff>
          <xdr:row>9</xdr:row>
          <xdr:rowOff>12700</xdr:rowOff>
        </xdr:from>
        <xdr:to>
          <xdr:col>1</xdr:col>
          <xdr:colOff>431800</xdr:colOff>
          <xdr:row>9</xdr:row>
          <xdr:rowOff>393700</xdr:rowOff>
        </xdr:to>
        <xdr:sp macro="" textlink="">
          <xdr:nvSpPr>
            <xdr:cNvPr id="6331" name="Check Box 187" hidden="1">
              <a:extLst>
                <a:ext uri="{63B3BB69-23CF-44E3-9099-C40C66FF867C}">
                  <a14:compatExt spid="_x0000_s6331"/>
                </a:ext>
                <a:ext uri="{FF2B5EF4-FFF2-40B4-BE49-F238E27FC236}">
                  <a16:creationId xmlns:a16="http://schemas.microsoft.com/office/drawing/2014/main" id="{00000000-0008-0000-0600-0000B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74083</xdr:colOff>
      <xdr:row>187</xdr:row>
      <xdr:rowOff>21166</xdr:rowOff>
    </xdr:from>
    <xdr:to>
      <xdr:col>11</xdr:col>
      <xdr:colOff>695022</xdr:colOff>
      <xdr:row>234</xdr:row>
      <xdr:rowOff>201082</xdr:rowOff>
    </xdr:to>
    <xdr:graphicFrame macro="">
      <xdr:nvGraphicFramePr>
        <xdr:cNvPr id="6" name="Chart 1">
          <a:extLst>
            <a:ext uri="{FF2B5EF4-FFF2-40B4-BE49-F238E27FC236}">
              <a16:creationId xmlns:a16="http://schemas.microsoft.com/office/drawing/2014/main" id="{C7CC465D-1C6B-4A9F-A0C9-E28B0B541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222250</xdr:colOff>
      <xdr:row>189</xdr:row>
      <xdr:rowOff>83155</xdr:rowOff>
    </xdr:from>
    <xdr:to>
      <xdr:col>13</xdr:col>
      <xdr:colOff>368300</xdr:colOff>
      <xdr:row>189</xdr:row>
      <xdr:rowOff>83155</xdr:rowOff>
    </xdr:to>
    <xdr:cxnSp macro="">
      <xdr:nvCxnSpPr>
        <xdr:cNvPr id="3" name="Straight Arrow Connector 2">
          <a:extLst>
            <a:ext uri="{FF2B5EF4-FFF2-40B4-BE49-F238E27FC236}">
              <a16:creationId xmlns:a16="http://schemas.microsoft.com/office/drawing/2014/main" id="{456D14D8-75AE-465F-BB52-DA929A228C21}"/>
            </a:ext>
            <a:ext uri="{147F2762-F138-4A5C-976F-8EAC2B608ADB}">
              <a16:predDERef xmlns:a16="http://schemas.microsoft.com/office/drawing/2014/main" pred="{C7CC465D-1C6B-4A9F-A0C9-E28B0B5416A8}"/>
            </a:ext>
          </a:extLst>
        </xdr:cNvPr>
        <xdr:cNvCxnSpPr/>
      </xdr:nvCxnSpPr>
      <xdr:spPr>
        <a:xfrm flipH="1">
          <a:off x="19034125" y="23990905"/>
          <a:ext cx="8318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506185</xdr:colOff>
      <xdr:row>188</xdr:row>
      <xdr:rowOff>42334</xdr:rowOff>
    </xdr:from>
    <xdr:to>
      <xdr:col>16</xdr:col>
      <xdr:colOff>62744</xdr:colOff>
      <xdr:row>192</xdr:row>
      <xdr:rowOff>152098</xdr:rowOff>
    </xdr:to>
    <xdr:sp macro="" textlink="">
      <xdr:nvSpPr>
        <xdr:cNvPr id="4" name="TextBox 3">
          <a:extLst>
            <a:ext uri="{FF2B5EF4-FFF2-40B4-BE49-F238E27FC236}">
              <a16:creationId xmlns:a16="http://schemas.microsoft.com/office/drawing/2014/main" id="{44D1CA4B-40DE-4066-9929-E05F25AEE09D}"/>
            </a:ext>
            <a:ext uri="{147F2762-F138-4A5C-976F-8EAC2B608ADB}">
              <a16:predDERef xmlns:a16="http://schemas.microsoft.com/office/drawing/2014/main" pred="{456D14D8-75AE-465F-BB52-DA929A228C21}"/>
            </a:ext>
          </a:extLst>
        </xdr:cNvPr>
        <xdr:cNvSpPr txBox="1"/>
      </xdr:nvSpPr>
      <xdr:spPr>
        <a:xfrm>
          <a:off x="19318060" y="23750059"/>
          <a:ext cx="2299759" cy="90986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12</xdr:col>
      <xdr:colOff>480785</xdr:colOff>
      <xdr:row>192</xdr:row>
      <xdr:rowOff>161440</xdr:rowOff>
    </xdr:from>
    <xdr:to>
      <xdr:col>16</xdr:col>
      <xdr:colOff>187017</xdr:colOff>
      <xdr:row>206</xdr:row>
      <xdr:rowOff>107201</xdr:rowOff>
    </xdr:to>
    <xdr:pic>
      <xdr:nvPicPr>
        <xdr:cNvPr id="5" name="Picture 4">
          <a:extLst>
            <a:ext uri="{FF2B5EF4-FFF2-40B4-BE49-F238E27FC236}">
              <a16:creationId xmlns:a16="http://schemas.microsoft.com/office/drawing/2014/main" id="{3665A591-E9FE-417E-984B-B60B3CA09972}"/>
            </a:ext>
            <a:ext uri="{147F2762-F138-4A5C-976F-8EAC2B608ADB}">
              <a16:predDERef xmlns:a16="http://schemas.microsoft.com/office/drawing/2014/main" pred="{44D1CA4B-40DE-4066-9929-E05F25AEE09D}"/>
            </a:ext>
          </a:extLst>
        </xdr:cNvPr>
        <xdr:cNvPicPr>
          <a:picLocks noChangeAspect="1"/>
        </xdr:cNvPicPr>
      </xdr:nvPicPr>
      <xdr:blipFill>
        <a:blip xmlns:r="http://schemas.openxmlformats.org/officeDocument/2006/relationships" r:embed="rId2"/>
        <a:stretch>
          <a:fillRect/>
        </a:stretch>
      </xdr:blipFill>
      <xdr:spPr>
        <a:xfrm>
          <a:off x="19292660" y="24669265"/>
          <a:ext cx="2347832" cy="270166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63" Type="http://schemas.openxmlformats.org/officeDocument/2006/relationships/ctrlProp" Target="../ctrlProps/ctrlProp61.xml"/><Relationship Id="rId84" Type="http://schemas.openxmlformats.org/officeDocument/2006/relationships/ctrlProp" Target="../ctrlProps/ctrlProp82.xml"/><Relationship Id="rId138" Type="http://schemas.openxmlformats.org/officeDocument/2006/relationships/ctrlProp" Target="../ctrlProps/ctrlProp136.xml"/><Relationship Id="rId159" Type="http://schemas.openxmlformats.org/officeDocument/2006/relationships/ctrlProp" Target="../ctrlProps/ctrlProp157.xml"/><Relationship Id="rId170" Type="http://schemas.openxmlformats.org/officeDocument/2006/relationships/ctrlProp" Target="../ctrlProps/ctrlProp168.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53" Type="http://schemas.openxmlformats.org/officeDocument/2006/relationships/ctrlProp" Target="../ctrlProps/ctrlProp51.xml"/><Relationship Id="rId74" Type="http://schemas.openxmlformats.org/officeDocument/2006/relationships/ctrlProp" Target="../ctrlProps/ctrlProp72.xml"/><Relationship Id="rId128" Type="http://schemas.openxmlformats.org/officeDocument/2006/relationships/ctrlProp" Target="../ctrlProps/ctrlProp126.xml"/><Relationship Id="rId149" Type="http://schemas.openxmlformats.org/officeDocument/2006/relationships/ctrlProp" Target="../ctrlProps/ctrlProp147.xml"/><Relationship Id="rId5" Type="http://schemas.openxmlformats.org/officeDocument/2006/relationships/ctrlProp" Target="../ctrlProps/ctrlProp3.xml"/><Relationship Id="rId95" Type="http://schemas.openxmlformats.org/officeDocument/2006/relationships/ctrlProp" Target="../ctrlProps/ctrlProp93.xml"/><Relationship Id="rId160" Type="http://schemas.openxmlformats.org/officeDocument/2006/relationships/ctrlProp" Target="../ctrlProps/ctrlProp158.xml"/><Relationship Id="rId181" Type="http://schemas.openxmlformats.org/officeDocument/2006/relationships/ctrlProp" Target="../ctrlProps/ctrlProp179.xml"/><Relationship Id="rId22" Type="http://schemas.openxmlformats.org/officeDocument/2006/relationships/ctrlProp" Target="../ctrlProps/ctrlProp20.xml"/><Relationship Id="rId43" Type="http://schemas.openxmlformats.org/officeDocument/2006/relationships/ctrlProp" Target="../ctrlProps/ctrlProp41.xml"/><Relationship Id="rId64" Type="http://schemas.openxmlformats.org/officeDocument/2006/relationships/ctrlProp" Target="../ctrlProps/ctrlProp62.xml"/><Relationship Id="rId118" Type="http://schemas.openxmlformats.org/officeDocument/2006/relationships/ctrlProp" Target="../ctrlProps/ctrlProp116.xml"/><Relationship Id="rId139" Type="http://schemas.openxmlformats.org/officeDocument/2006/relationships/ctrlProp" Target="../ctrlProps/ctrlProp137.xml"/><Relationship Id="rId85" Type="http://schemas.openxmlformats.org/officeDocument/2006/relationships/ctrlProp" Target="../ctrlProps/ctrlProp83.xml"/><Relationship Id="rId150" Type="http://schemas.openxmlformats.org/officeDocument/2006/relationships/ctrlProp" Target="../ctrlProps/ctrlProp148.xml"/><Relationship Id="rId171" Type="http://schemas.openxmlformats.org/officeDocument/2006/relationships/ctrlProp" Target="../ctrlProps/ctrlProp169.xml"/><Relationship Id="rId12" Type="http://schemas.openxmlformats.org/officeDocument/2006/relationships/ctrlProp" Target="../ctrlProps/ctrlProp10.xml"/><Relationship Id="rId33" Type="http://schemas.openxmlformats.org/officeDocument/2006/relationships/ctrlProp" Target="../ctrlProps/ctrlProp31.xml"/><Relationship Id="rId108" Type="http://schemas.openxmlformats.org/officeDocument/2006/relationships/ctrlProp" Target="../ctrlProps/ctrlProp106.xml"/><Relationship Id="rId129" Type="http://schemas.openxmlformats.org/officeDocument/2006/relationships/ctrlProp" Target="../ctrlProps/ctrlProp127.xml"/><Relationship Id="rId54" Type="http://schemas.openxmlformats.org/officeDocument/2006/relationships/ctrlProp" Target="../ctrlProps/ctrlProp52.xml"/><Relationship Id="rId75" Type="http://schemas.openxmlformats.org/officeDocument/2006/relationships/ctrlProp" Target="../ctrlProps/ctrlProp73.xml"/><Relationship Id="rId96" Type="http://schemas.openxmlformats.org/officeDocument/2006/relationships/ctrlProp" Target="../ctrlProps/ctrlProp94.xml"/><Relationship Id="rId140" Type="http://schemas.openxmlformats.org/officeDocument/2006/relationships/ctrlProp" Target="../ctrlProps/ctrlProp138.xml"/><Relationship Id="rId161" Type="http://schemas.openxmlformats.org/officeDocument/2006/relationships/ctrlProp" Target="../ctrlProps/ctrlProp159.xml"/><Relationship Id="rId182" Type="http://schemas.openxmlformats.org/officeDocument/2006/relationships/ctrlProp" Target="../ctrlProps/ctrlProp180.xml"/><Relationship Id="rId6" Type="http://schemas.openxmlformats.org/officeDocument/2006/relationships/ctrlProp" Target="../ctrlProps/ctrlProp4.xml"/><Relationship Id="rId23" Type="http://schemas.openxmlformats.org/officeDocument/2006/relationships/ctrlProp" Target="../ctrlProps/ctrlProp21.xml"/><Relationship Id="rId119" Type="http://schemas.openxmlformats.org/officeDocument/2006/relationships/ctrlProp" Target="../ctrlProps/ctrlProp117.xml"/><Relationship Id="rId44" Type="http://schemas.openxmlformats.org/officeDocument/2006/relationships/ctrlProp" Target="../ctrlProps/ctrlProp42.xml"/><Relationship Id="rId60" Type="http://schemas.openxmlformats.org/officeDocument/2006/relationships/ctrlProp" Target="../ctrlProps/ctrlProp58.xml"/><Relationship Id="rId65" Type="http://schemas.openxmlformats.org/officeDocument/2006/relationships/ctrlProp" Target="../ctrlProps/ctrlProp63.xml"/><Relationship Id="rId81" Type="http://schemas.openxmlformats.org/officeDocument/2006/relationships/ctrlProp" Target="../ctrlProps/ctrlProp79.xml"/><Relationship Id="rId86" Type="http://schemas.openxmlformats.org/officeDocument/2006/relationships/ctrlProp" Target="../ctrlProps/ctrlProp84.xml"/><Relationship Id="rId130" Type="http://schemas.openxmlformats.org/officeDocument/2006/relationships/ctrlProp" Target="../ctrlProps/ctrlProp128.xml"/><Relationship Id="rId135" Type="http://schemas.openxmlformats.org/officeDocument/2006/relationships/ctrlProp" Target="../ctrlProps/ctrlProp133.xml"/><Relationship Id="rId151" Type="http://schemas.openxmlformats.org/officeDocument/2006/relationships/ctrlProp" Target="../ctrlProps/ctrlProp149.xml"/><Relationship Id="rId156" Type="http://schemas.openxmlformats.org/officeDocument/2006/relationships/ctrlProp" Target="../ctrlProps/ctrlProp154.xml"/><Relationship Id="rId177" Type="http://schemas.openxmlformats.org/officeDocument/2006/relationships/ctrlProp" Target="../ctrlProps/ctrlProp175.xml"/><Relationship Id="rId172" Type="http://schemas.openxmlformats.org/officeDocument/2006/relationships/ctrlProp" Target="../ctrlProps/ctrlProp170.xml"/><Relationship Id="rId13" Type="http://schemas.openxmlformats.org/officeDocument/2006/relationships/ctrlProp" Target="../ctrlProps/ctrlProp11.xml"/><Relationship Id="rId18" Type="http://schemas.openxmlformats.org/officeDocument/2006/relationships/ctrlProp" Target="../ctrlProps/ctrlProp16.xml"/><Relationship Id="rId39" Type="http://schemas.openxmlformats.org/officeDocument/2006/relationships/ctrlProp" Target="../ctrlProps/ctrlProp37.xml"/><Relationship Id="rId109" Type="http://schemas.openxmlformats.org/officeDocument/2006/relationships/ctrlProp" Target="../ctrlProps/ctrlProp107.xml"/><Relationship Id="rId34" Type="http://schemas.openxmlformats.org/officeDocument/2006/relationships/ctrlProp" Target="../ctrlProps/ctrlProp32.xml"/><Relationship Id="rId50" Type="http://schemas.openxmlformats.org/officeDocument/2006/relationships/ctrlProp" Target="../ctrlProps/ctrlProp48.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04" Type="http://schemas.openxmlformats.org/officeDocument/2006/relationships/ctrlProp" Target="../ctrlProps/ctrlProp102.xml"/><Relationship Id="rId120" Type="http://schemas.openxmlformats.org/officeDocument/2006/relationships/ctrlProp" Target="../ctrlProps/ctrlProp118.xml"/><Relationship Id="rId125" Type="http://schemas.openxmlformats.org/officeDocument/2006/relationships/ctrlProp" Target="../ctrlProps/ctrlProp123.xml"/><Relationship Id="rId141" Type="http://schemas.openxmlformats.org/officeDocument/2006/relationships/ctrlProp" Target="../ctrlProps/ctrlProp139.xml"/><Relationship Id="rId146" Type="http://schemas.openxmlformats.org/officeDocument/2006/relationships/ctrlProp" Target="../ctrlProps/ctrlProp144.xml"/><Relationship Id="rId167" Type="http://schemas.openxmlformats.org/officeDocument/2006/relationships/ctrlProp" Target="../ctrlProps/ctrlProp165.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162" Type="http://schemas.openxmlformats.org/officeDocument/2006/relationships/ctrlProp" Target="../ctrlProps/ctrlProp160.xml"/><Relationship Id="rId183" Type="http://schemas.openxmlformats.org/officeDocument/2006/relationships/ctrlProp" Target="../ctrlProps/ctrlProp181.xml"/><Relationship Id="rId2" Type="http://schemas.openxmlformats.org/officeDocument/2006/relationships/vmlDrawing" Target="../drawings/vmlDrawing1.vml"/><Relationship Id="rId29" Type="http://schemas.openxmlformats.org/officeDocument/2006/relationships/ctrlProp" Target="../ctrlProps/ctrlProp27.xml"/><Relationship Id="rId24" Type="http://schemas.openxmlformats.org/officeDocument/2006/relationships/ctrlProp" Target="../ctrlProps/ctrlProp22.xml"/><Relationship Id="rId40" Type="http://schemas.openxmlformats.org/officeDocument/2006/relationships/ctrlProp" Target="../ctrlProps/ctrlProp38.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15" Type="http://schemas.openxmlformats.org/officeDocument/2006/relationships/ctrlProp" Target="../ctrlProps/ctrlProp113.xml"/><Relationship Id="rId131" Type="http://schemas.openxmlformats.org/officeDocument/2006/relationships/ctrlProp" Target="../ctrlProps/ctrlProp129.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61" Type="http://schemas.openxmlformats.org/officeDocument/2006/relationships/ctrlProp" Target="../ctrlProps/ctrlProp59.xml"/><Relationship Id="rId82" Type="http://schemas.openxmlformats.org/officeDocument/2006/relationships/ctrlProp" Target="../ctrlProps/ctrlProp80.xml"/><Relationship Id="rId152" Type="http://schemas.openxmlformats.org/officeDocument/2006/relationships/ctrlProp" Target="../ctrlProps/ctrlProp150.xml"/><Relationship Id="rId173" Type="http://schemas.openxmlformats.org/officeDocument/2006/relationships/ctrlProp" Target="../ctrlProps/ctrlProp171.xml"/><Relationship Id="rId19" Type="http://schemas.openxmlformats.org/officeDocument/2006/relationships/ctrlProp" Target="../ctrlProps/ctrlProp17.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3" Type="http://schemas.openxmlformats.org/officeDocument/2006/relationships/ctrlProp" Target="../ctrlProps/ctrlProp1.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79" Type="http://schemas.openxmlformats.org/officeDocument/2006/relationships/ctrlProp" Target="../ctrlProps/ctrlProp177.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78" Type="http://schemas.openxmlformats.org/officeDocument/2006/relationships/ctrlProp" Target="../ctrlProps/ctrlProp76.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48" Type="http://schemas.openxmlformats.org/officeDocument/2006/relationships/ctrlProp" Target="../ctrlProps/ctrlProp146.xml"/><Relationship Id="rId164" Type="http://schemas.openxmlformats.org/officeDocument/2006/relationships/ctrlProp" Target="../ctrlProps/ctrlProp162.xml"/><Relationship Id="rId169" Type="http://schemas.openxmlformats.org/officeDocument/2006/relationships/ctrlProp" Target="../ctrlProps/ctrlProp167.xml"/><Relationship Id="rId4" Type="http://schemas.openxmlformats.org/officeDocument/2006/relationships/ctrlProp" Target="../ctrlProps/ctrlProp2.xml"/><Relationship Id="rId9" Type="http://schemas.openxmlformats.org/officeDocument/2006/relationships/ctrlProp" Target="../ctrlProps/ctrlProp7.xml"/><Relationship Id="rId180" Type="http://schemas.openxmlformats.org/officeDocument/2006/relationships/ctrlProp" Target="../ctrlProps/ctrlProp178.xml"/><Relationship Id="rId26" Type="http://schemas.openxmlformats.org/officeDocument/2006/relationships/ctrlProp" Target="../ctrlProps/ctrlProp24.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16" Type="http://schemas.openxmlformats.org/officeDocument/2006/relationships/ctrlProp" Target="../ctrlProps/ctrlProp14.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 Id="rId165" Type="http://schemas.openxmlformats.org/officeDocument/2006/relationships/ctrlProp" Target="../ctrlProps/ctrlProp163.xml"/><Relationship Id="rId27" Type="http://schemas.openxmlformats.org/officeDocument/2006/relationships/ctrlProp" Target="../ctrlProps/ctrlProp25.xml"/><Relationship Id="rId48" Type="http://schemas.openxmlformats.org/officeDocument/2006/relationships/ctrlProp" Target="../ctrlProps/ctrlProp46.xml"/><Relationship Id="rId69" Type="http://schemas.openxmlformats.org/officeDocument/2006/relationships/ctrlProp" Target="../ctrlProps/ctrlProp67.xml"/><Relationship Id="rId113" Type="http://schemas.openxmlformats.org/officeDocument/2006/relationships/ctrlProp" Target="../ctrlProps/ctrlProp111.xml"/><Relationship Id="rId134" Type="http://schemas.openxmlformats.org/officeDocument/2006/relationships/ctrlProp" Target="../ctrlProps/ctrlProp132.xml"/><Relationship Id="rId80" Type="http://schemas.openxmlformats.org/officeDocument/2006/relationships/ctrlProp" Target="../ctrlProps/ctrlProp78.xml"/><Relationship Id="rId155" Type="http://schemas.openxmlformats.org/officeDocument/2006/relationships/ctrlProp" Target="../ctrlProps/ctrlProp153.xml"/><Relationship Id="rId176" Type="http://schemas.openxmlformats.org/officeDocument/2006/relationships/ctrlProp" Target="../ctrlProps/ctrlProp174.xml"/><Relationship Id="rId17" Type="http://schemas.openxmlformats.org/officeDocument/2006/relationships/ctrlProp" Target="../ctrlProps/ctrlProp15.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24" Type="http://schemas.openxmlformats.org/officeDocument/2006/relationships/ctrlProp" Target="../ctrlProps/ctrlProp122.xml"/><Relationship Id="rId70" Type="http://schemas.openxmlformats.org/officeDocument/2006/relationships/ctrlProp" Target="../ctrlProps/ctrlProp68.xml"/><Relationship Id="rId91" Type="http://schemas.openxmlformats.org/officeDocument/2006/relationships/ctrlProp" Target="../ctrlProps/ctrlProp89.xml"/><Relationship Id="rId145" Type="http://schemas.openxmlformats.org/officeDocument/2006/relationships/ctrlProp" Target="../ctrlProps/ctrlProp143.xml"/><Relationship Id="rId166" Type="http://schemas.openxmlformats.org/officeDocument/2006/relationships/ctrlProp" Target="../ctrlProps/ctrlProp164.xml"/><Relationship Id="rId1" Type="http://schemas.openxmlformats.org/officeDocument/2006/relationships/drawing" Target="../drawings/drawing1.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17" Type="http://schemas.openxmlformats.org/officeDocument/2006/relationships/ctrlProp" Target="../ctrlProps/ctrlProp296.xml"/><Relationship Id="rId21" Type="http://schemas.openxmlformats.org/officeDocument/2006/relationships/ctrlProp" Target="../ctrlProps/ctrlProp200.xml"/><Relationship Id="rId42" Type="http://schemas.openxmlformats.org/officeDocument/2006/relationships/ctrlProp" Target="../ctrlProps/ctrlProp221.xml"/><Relationship Id="rId63" Type="http://schemas.openxmlformats.org/officeDocument/2006/relationships/ctrlProp" Target="../ctrlProps/ctrlProp242.xml"/><Relationship Id="rId84" Type="http://schemas.openxmlformats.org/officeDocument/2006/relationships/ctrlProp" Target="../ctrlProps/ctrlProp263.xml"/><Relationship Id="rId138" Type="http://schemas.openxmlformats.org/officeDocument/2006/relationships/ctrlProp" Target="../ctrlProps/ctrlProp317.xml"/><Relationship Id="rId159" Type="http://schemas.openxmlformats.org/officeDocument/2006/relationships/ctrlProp" Target="../ctrlProps/ctrlProp338.xml"/><Relationship Id="rId170" Type="http://schemas.openxmlformats.org/officeDocument/2006/relationships/ctrlProp" Target="../ctrlProps/ctrlProp349.xml"/><Relationship Id="rId107" Type="http://schemas.openxmlformats.org/officeDocument/2006/relationships/ctrlProp" Target="../ctrlProps/ctrlProp286.xml"/><Relationship Id="rId11" Type="http://schemas.openxmlformats.org/officeDocument/2006/relationships/ctrlProp" Target="../ctrlProps/ctrlProp190.xml"/><Relationship Id="rId32" Type="http://schemas.openxmlformats.org/officeDocument/2006/relationships/ctrlProp" Target="../ctrlProps/ctrlProp211.xml"/><Relationship Id="rId53" Type="http://schemas.openxmlformats.org/officeDocument/2006/relationships/ctrlProp" Target="../ctrlProps/ctrlProp232.xml"/><Relationship Id="rId74" Type="http://schemas.openxmlformats.org/officeDocument/2006/relationships/ctrlProp" Target="../ctrlProps/ctrlProp253.xml"/><Relationship Id="rId128" Type="http://schemas.openxmlformats.org/officeDocument/2006/relationships/ctrlProp" Target="../ctrlProps/ctrlProp307.xml"/><Relationship Id="rId149" Type="http://schemas.openxmlformats.org/officeDocument/2006/relationships/ctrlProp" Target="../ctrlProps/ctrlProp328.xml"/><Relationship Id="rId5" Type="http://schemas.openxmlformats.org/officeDocument/2006/relationships/ctrlProp" Target="../ctrlProps/ctrlProp184.xml"/><Relationship Id="rId95" Type="http://schemas.openxmlformats.org/officeDocument/2006/relationships/ctrlProp" Target="../ctrlProps/ctrlProp274.xml"/><Relationship Id="rId160" Type="http://schemas.openxmlformats.org/officeDocument/2006/relationships/ctrlProp" Target="../ctrlProps/ctrlProp339.xml"/><Relationship Id="rId181" Type="http://schemas.openxmlformats.org/officeDocument/2006/relationships/ctrlProp" Target="../ctrlProps/ctrlProp360.xml"/><Relationship Id="rId22" Type="http://schemas.openxmlformats.org/officeDocument/2006/relationships/ctrlProp" Target="../ctrlProps/ctrlProp201.xml"/><Relationship Id="rId43" Type="http://schemas.openxmlformats.org/officeDocument/2006/relationships/ctrlProp" Target="../ctrlProps/ctrlProp222.xml"/><Relationship Id="rId64" Type="http://schemas.openxmlformats.org/officeDocument/2006/relationships/ctrlProp" Target="../ctrlProps/ctrlProp243.xml"/><Relationship Id="rId118" Type="http://schemas.openxmlformats.org/officeDocument/2006/relationships/ctrlProp" Target="../ctrlProps/ctrlProp297.xml"/><Relationship Id="rId139" Type="http://schemas.openxmlformats.org/officeDocument/2006/relationships/ctrlProp" Target="../ctrlProps/ctrlProp318.xml"/><Relationship Id="rId85" Type="http://schemas.openxmlformats.org/officeDocument/2006/relationships/ctrlProp" Target="../ctrlProps/ctrlProp264.xml"/><Relationship Id="rId150" Type="http://schemas.openxmlformats.org/officeDocument/2006/relationships/ctrlProp" Target="../ctrlProps/ctrlProp329.xml"/><Relationship Id="rId171" Type="http://schemas.openxmlformats.org/officeDocument/2006/relationships/ctrlProp" Target="../ctrlProps/ctrlProp350.xml"/><Relationship Id="rId12" Type="http://schemas.openxmlformats.org/officeDocument/2006/relationships/ctrlProp" Target="../ctrlProps/ctrlProp191.xml"/><Relationship Id="rId33" Type="http://schemas.openxmlformats.org/officeDocument/2006/relationships/ctrlProp" Target="../ctrlProps/ctrlProp212.xml"/><Relationship Id="rId108" Type="http://schemas.openxmlformats.org/officeDocument/2006/relationships/ctrlProp" Target="../ctrlProps/ctrlProp287.xml"/><Relationship Id="rId129" Type="http://schemas.openxmlformats.org/officeDocument/2006/relationships/ctrlProp" Target="../ctrlProps/ctrlProp308.xml"/><Relationship Id="rId54" Type="http://schemas.openxmlformats.org/officeDocument/2006/relationships/ctrlProp" Target="../ctrlProps/ctrlProp233.xml"/><Relationship Id="rId75" Type="http://schemas.openxmlformats.org/officeDocument/2006/relationships/ctrlProp" Target="../ctrlProps/ctrlProp254.xml"/><Relationship Id="rId96" Type="http://schemas.openxmlformats.org/officeDocument/2006/relationships/ctrlProp" Target="../ctrlProps/ctrlProp275.xml"/><Relationship Id="rId140" Type="http://schemas.openxmlformats.org/officeDocument/2006/relationships/ctrlProp" Target="../ctrlProps/ctrlProp319.xml"/><Relationship Id="rId161" Type="http://schemas.openxmlformats.org/officeDocument/2006/relationships/ctrlProp" Target="../ctrlProps/ctrlProp340.xml"/><Relationship Id="rId182" Type="http://schemas.openxmlformats.org/officeDocument/2006/relationships/ctrlProp" Target="../ctrlProps/ctrlProp361.xml"/><Relationship Id="rId6" Type="http://schemas.openxmlformats.org/officeDocument/2006/relationships/ctrlProp" Target="../ctrlProps/ctrlProp185.xml"/><Relationship Id="rId23" Type="http://schemas.openxmlformats.org/officeDocument/2006/relationships/ctrlProp" Target="../ctrlProps/ctrlProp202.xml"/><Relationship Id="rId119" Type="http://schemas.openxmlformats.org/officeDocument/2006/relationships/ctrlProp" Target="../ctrlProps/ctrlProp298.xml"/><Relationship Id="rId44" Type="http://schemas.openxmlformats.org/officeDocument/2006/relationships/ctrlProp" Target="../ctrlProps/ctrlProp223.xml"/><Relationship Id="rId65" Type="http://schemas.openxmlformats.org/officeDocument/2006/relationships/ctrlProp" Target="../ctrlProps/ctrlProp244.xml"/><Relationship Id="rId86" Type="http://schemas.openxmlformats.org/officeDocument/2006/relationships/ctrlProp" Target="../ctrlProps/ctrlProp265.xml"/><Relationship Id="rId130" Type="http://schemas.openxmlformats.org/officeDocument/2006/relationships/ctrlProp" Target="../ctrlProps/ctrlProp309.xml"/><Relationship Id="rId151" Type="http://schemas.openxmlformats.org/officeDocument/2006/relationships/ctrlProp" Target="../ctrlProps/ctrlProp330.xml"/><Relationship Id="rId172" Type="http://schemas.openxmlformats.org/officeDocument/2006/relationships/ctrlProp" Target="../ctrlProps/ctrlProp351.xml"/><Relationship Id="rId13" Type="http://schemas.openxmlformats.org/officeDocument/2006/relationships/ctrlProp" Target="../ctrlProps/ctrlProp192.xml"/><Relationship Id="rId18" Type="http://schemas.openxmlformats.org/officeDocument/2006/relationships/ctrlProp" Target="../ctrlProps/ctrlProp197.xml"/><Relationship Id="rId39" Type="http://schemas.openxmlformats.org/officeDocument/2006/relationships/ctrlProp" Target="../ctrlProps/ctrlProp218.xml"/><Relationship Id="rId109" Type="http://schemas.openxmlformats.org/officeDocument/2006/relationships/ctrlProp" Target="../ctrlProps/ctrlProp288.xml"/><Relationship Id="rId34" Type="http://schemas.openxmlformats.org/officeDocument/2006/relationships/ctrlProp" Target="../ctrlProps/ctrlProp213.xml"/><Relationship Id="rId50" Type="http://schemas.openxmlformats.org/officeDocument/2006/relationships/ctrlProp" Target="../ctrlProps/ctrlProp229.xml"/><Relationship Id="rId55" Type="http://schemas.openxmlformats.org/officeDocument/2006/relationships/ctrlProp" Target="../ctrlProps/ctrlProp234.xml"/><Relationship Id="rId76" Type="http://schemas.openxmlformats.org/officeDocument/2006/relationships/ctrlProp" Target="../ctrlProps/ctrlProp255.xml"/><Relationship Id="rId97" Type="http://schemas.openxmlformats.org/officeDocument/2006/relationships/ctrlProp" Target="../ctrlProps/ctrlProp276.xml"/><Relationship Id="rId104" Type="http://schemas.openxmlformats.org/officeDocument/2006/relationships/ctrlProp" Target="../ctrlProps/ctrlProp283.xml"/><Relationship Id="rId120" Type="http://schemas.openxmlformats.org/officeDocument/2006/relationships/ctrlProp" Target="../ctrlProps/ctrlProp299.xml"/><Relationship Id="rId125" Type="http://schemas.openxmlformats.org/officeDocument/2006/relationships/ctrlProp" Target="../ctrlProps/ctrlProp304.xml"/><Relationship Id="rId141" Type="http://schemas.openxmlformats.org/officeDocument/2006/relationships/ctrlProp" Target="../ctrlProps/ctrlProp320.xml"/><Relationship Id="rId146" Type="http://schemas.openxmlformats.org/officeDocument/2006/relationships/ctrlProp" Target="../ctrlProps/ctrlProp325.xml"/><Relationship Id="rId167" Type="http://schemas.openxmlformats.org/officeDocument/2006/relationships/ctrlProp" Target="../ctrlProps/ctrlProp346.xml"/><Relationship Id="rId188" Type="http://schemas.openxmlformats.org/officeDocument/2006/relationships/ctrlProp" Target="../ctrlProps/ctrlProp367.xml"/><Relationship Id="rId7" Type="http://schemas.openxmlformats.org/officeDocument/2006/relationships/ctrlProp" Target="../ctrlProps/ctrlProp186.xml"/><Relationship Id="rId71" Type="http://schemas.openxmlformats.org/officeDocument/2006/relationships/ctrlProp" Target="../ctrlProps/ctrlProp250.xml"/><Relationship Id="rId92" Type="http://schemas.openxmlformats.org/officeDocument/2006/relationships/ctrlProp" Target="../ctrlProps/ctrlProp271.xml"/><Relationship Id="rId162" Type="http://schemas.openxmlformats.org/officeDocument/2006/relationships/ctrlProp" Target="../ctrlProps/ctrlProp341.xml"/><Relationship Id="rId183" Type="http://schemas.openxmlformats.org/officeDocument/2006/relationships/ctrlProp" Target="../ctrlProps/ctrlProp362.xml"/><Relationship Id="rId2" Type="http://schemas.openxmlformats.org/officeDocument/2006/relationships/vmlDrawing" Target="../drawings/vmlDrawing2.vml"/><Relationship Id="rId29" Type="http://schemas.openxmlformats.org/officeDocument/2006/relationships/ctrlProp" Target="../ctrlProps/ctrlProp208.xml"/><Relationship Id="rId24" Type="http://schemas.openxmlformats.org/officeDocument/2006/relationships/ctrlProp" Target="../ctrlProps/ctrlProp203.xml"/><Relationship Id="rId40" Type="http://schemas.openxmlformats.org/officeDocument/2006/relationships/ctrlProp" Target="../ctrlProps/ctrlProp219.xml"/><Relationship Id="rId45" Type="http://schemas.openxmlformats.org/officeDocument/2006/relationships/ctrlProp" Target="../ctrlProps/ctrlProp224.xml"/><Relationship Id="rId66" Type="http://schemas.openxmlformats.org/officeDocument/2006/relationships/ctrlProp" Target="../ctrlProps/ctrlProp245.xml"/><Relationship Id="rId87" Type="http://schemas.openxmlformats.org/officeDocument/2006/relationships/ctrlProp" Target="../ctrlProps/ctrlProp266.xml"/><Relationship Id="rId110" Type="http://schemas.openxmlformats.org/officeDocument/2006/relationships/ctrlProp" Target="../ctrlProps/ctrlProp289.xml"/><Relationship Id="rId115" Type="http://schemas.openxmlformats.org/officeDocument/2006/relationships/ctrlProp" Target="../ctrlProps/ctrlProp294.xml"/><Relationship Id="rId131" Type="http://schemas.openxmlformats.org/officeDocument/2006/relationships/ctrlProp" Target="../ctrlProps/ctrlProp310.xml"/><Relationship Id="rId136" Type="http://schemas.openxmlformats.org/officeDocument/2006/relationships/ctrlProp" Target="../ctrlProps/ctrlProp315.xml"/><Relationship Id="rId157" Type="http://schemas.openxmlformats.org/officeDocument/2006/relationships/ctrlProp" Target="../ctrlProps/ctrlProp336.xml"/><Relationship Id="rId178" Type="http://schemas.openxmlformats.org/officeDocument/2006/relationships/ctrlProp" Target="../ctrlProps/ctrlProp357.xml"/><Relationship Id="rId61" Type="http://schemas.openxmlformats.org/officeDocument/2006/relationships/ctrlProp" Target="../ctrlProps/ctrlProp240.xml"/><Relationship Id="rId82" Type="http://schemas.openxmlformats.org/officeDocument/2006/relationships/ctrlProp" Target="../ctrlProps/ctrlProp261.xml"/><Relationship Id="rId152" Type="http://schemas.openxmlformats.org/officeDocument/2006/relationships/ctrlProp" Target="../ctrlProps/ctrlProp331.xml"/><Relationship Id="rId173" Type="http://schemas.openxmlformats.org/officeDocument/2006/relationships/ctrlProp" Target="../ctrlProps/ctrlProp352.xml"/><Relationship Id="rId19" Type="http://schemas.openxmlformats.org/officeDocument/2006/relationships/ctrlProp" Target="../ctrlProps/ctrlProp198.xml"/><Relationship Id="rId14" Type="http://schemas.openxmlformats.org/officeDocument/2006/relationships/ctrlProp" Target="../ctrlProps/ctrlProp193.xml"/><Relationship Id="rId30" Type="http://schemas.openxmlformats.org/officeDocument/2006/relationships/ctrlProp" Target="../ctrlProps/ctrlProp209.xml"/><Relationship Id="rId35" Type="http://schemas.openxmlformats.org/officeDocument/2006/relationships/ctrlProp" Target="../ctrlProps/ctrlProp214.xml"/><Relationship Id="rId56" Type="http://schemas.openxmlformats.org/officeDocument/2006/relationships/ctrlProp" Target="../ctrlProps/ctrlProp235.xml"/><Relationship Id="rId77" Type="http://schemas.openxmlformats.org/officeDocument/2006/relationships/ctrlProp" Target="../ctrlProps/ctrlProp256.xml"/><Relationship Id="rId100" Type="http://schemas.openxmlformats.org/officeDocument/2006/relationships/ctrlProp" Target="../ctrlProps/ctrlProp279.xml"/><Relationship Id="rId105" Type="http://schemas.openxmlformats.org/officeDocument/2006/relationships/ctrlProp" Target="../ctrlProps/ctrlProp284.xml"/><Relationship Id="rId126" Type="http://schemas.openxmlformats.org/officeDocument/2006/relationships/ctrlProp" Target="../ctrlProps/ctrlProp305.xml"/><Relationship Id="rId147" Type="http://schemas.openxmlformats.org/officeDocument/2006/relationships/ctrlProp" Target="../ctrlProps/ctrlProp326.xml"/><Relationship Id="rId168" Type="http://schemas.openxmlformats.org/officeDocument/2006/relationships/ctrlProp" Target="../ctrlProps/ctrlProp347.xml"/><Relationship Id="rId8" Type="http://schemas.openxmlformats.org/officeDocument/2006/relationships/ctrlProp" Target="../ctrlProps/ctrlProp187.xml"/><Relationship Id="rId51" Type="http://schemas.openxmlformats.org/officeDocument/2006/relationships/ctrlProp" Target="../ctrlProps/ctrlProp230.xml"/><Relationship Id="rId72" Type="http://schemas.openxmlformats.org/officeDocument/2006/relationships/ctrlProp" Target="../ctrlProps/ctrlProp251.xml"/><Relationship Id="rId93" Type="http://schemas.openxmlformats.org/officeDocument/2006/relationships/ctrlProp" Target="../ctrlProps/ctrlProp272.xml"/><Relationship Id="rId98" Type="http://schemas.openxmlformats.org/officeDocument/2006/relationships/ctrlProp" Target="../ctrlProps/ctrlProp277.xml"/><Relationship Id="rId121" Type="http://schemas.openxmlformats.org/officeDocument/2006/relationships/ctrlProp" Target="../ctrlProps/ctrlProp300.xml"/><Relationship Id="rId142" Type="http://schemas.openxmlformats.org/officeDocument/2006/relationships/ctrlProp" Target="../ctrlProps/ctrlProp321.xml"/><Relationship Id="rId163" Type="http://schemas.openxmlformats.org/officeDocument/2006/relationships/ctrlProp" Target="../ctrlProps/ctrlProp342.xml"/><Relationship Id="rId184" Type="http://schemas.openxmlformats.org/officeDocument/2006/relationships/ctrlProp" Target="../ctrlProps/ctrlProp363.xml"/><Relationship Id="rId189" Type="http://schemas.openxmlformats.org/officeDocument/2006/relationships/ctrlProp" Target="../ctrlProps/ctrlProp368.xml"/><Relationship Id="rId3" Type="http://schemas.openxmlformats.org/officeDocument/2006/relationships/ctrlProp" Target="../ctrlProps/ctrlProp182.xml"/><Relationship Id="rId25" Type="http://schemas.openxmlformats.org/officeDocument/2006/relationships/ctrlProp" Target="../ctrlProps/ctrlProp204.xml"/><Relationship Id="rId46" Type="http://schemas.openxmlformats.org/officeDocument/2006/relationships/ctrlProp" Target="../ctrlProps/ctrlProp225.xml"/><Relationship Id="rId67" Type="http://schemas.openxmlformats.org/officeDocument/2006/relationships/ctrlProp" Target="../ctrlProps/ctrlProp246.xml"/><Relationship Id="rId116" Type="http://schemas.openxmlformats.org/officeDocument/2006/relationships/ctrlProp" Target="../ctrlProps/ctrlProp295.xml"/><Relationship Id="rId137" Type="http://schemas.openxmlformats.org/officeDocument/2006/relationships/ctrlProp" Target="../ctrlProps/ctrlProp316.xml"/><Relationship Id="rId158" Type="http://schemas.openxmlformats.org/officeDocument/2006/relationships/ctrlProp" Target="../ctrlProps/ctrlProp337.xml"/><Relationship Id="rId20" Type="http://schemas.openxmlformats.org/officeDocument/2006/relationships/ctrlProp" Target="../ctrlProps/ctrlProp199.xml"/><Relationship Id="rId41" Type="http://schemas.openxmlformats.org/officeDocument/2006/relationships/ctrlProp" Target="../ctrlProps/ctrlProp220.xml"/><Relationship Id="rId62" Type="http://schemas.openxmlformats.org/officeDocument/2006/relationships/ctrlProp" Target="../ctrlProps/ctrlProp241.xml"/><Relationship Id="rId83" Type="http://schemas.openxmlformats.org/officeDocument/2006/relationships/ctrlProp" Target="../ctrlProps/ctrlProp262.xml"/><Relationship Id="rId88" Type="http://schemas.openxmlformats.org/officeDocument/2006/relationships/ctrlProp" Target="../ctrlProps/ctrlProp267.xml"/><Relationship Id="rId111" Type="http://schemas.openxmlformats.org/officeDocument/2006/relationships/ctrlProp" Target="../ctrlProps/ctrlProp290.xml"/><Relationship Id="rId132" Type="http://schemas.openxmlformats.org/officeDocument/2006/relationships/ctrlProp" Target="../ctrlProps/ctrlProp311.xml"/><Relationship Id="rId153" Type="http://schemas.openxmlformats.org/officeDocument/2006/relationships/ctrlProp" Target="../ctrlProps/ctrlProp332.xml"/><Relationship Id="rId174" Type="http://schemas.openxmlformats.org/officeDocument/2006/relationships/ctrlProp" Target="../ctrlProps/ctrlProp353.xml"/><Relationship Id="rId179" Type="http://schemas.openxmlformats.org/officeDocument/2006/relationships/ctrlProp" Target="../ctrlProps/ctrlProp358.xml"/><Relationship Id="rId15" Type="http://schemas.openxmlformats.org/officeDocument/2006/relationships/ctrlProp" Target="../ctrlProps/ctrlProp194.xml"/><Relationship Id="rId36" Type="http://schemas.openxmlformats.org/officeDocument/2006/relationships/ctrlProp" Target="../ctrlProps/ctrlProp215.xml"/><Relationship Id="rId57" Type="http://schemas.openxmlformats.org/officeDocument/2006/relationships/ctrlProp" Target="../ctrlProps/ctrlProp236.xml"/><Relationship Id="rId106" Type="http://schemas.openxmlformats.org/officeDocument/2006/relationships/ctrlProp" Target="../ctrlProps/ctrlProp285.xml"/><Relationship Id="rId127" Type="http://schemas.openxmlformats.org/officeDocument/2006/relationships/ctrlProp" Target="../ctrlProps/ctrlProp306.xml"/><Relationship Id="rId10" Type="http://schemas.openxmlformats.org/officeDocument/2006/relationships/ctrlProp" Target="../ctrlProps/ctrlProp189.xml"/><Relationship Id="rId31" Type="http://schemas.openxmlformats.org/officeDocument/2006/relationships/ctrlProp" Target="../ctrlProps/ctrlProp210.xml"/><Relationship Id="rId52" Type="http://schemas.openxmlformats.org/officeDocument/2006/relationships/ctrlProp" Target="../ctrlProps/ctrlProp231.xml"/><Relationship Id="rId73" Type="http://schemas.openxmlformats.org/officeDocument/2006/relationships/ctrlProp" Target="../ctrlProps/ctrlProp252.xml"/><Relationship Id="rId78" Type="http://schemas.openxmlformats.org/officeDocument/2006/relationships/ctrlProp" Target="../ctrlProps/ctrlProp257.xml"/><Relationship Id="rId94" Type="http://schemas.openxmlformats.org/officeDocument/2006/relationships/ctrlProp" Target="../ctrlProps/ctrlProp273.xml"/><Relationship Id="rId99" Type="http://schemas.openxmlformats.org/officeDocument/2006/relationships/ctrlProp" Target="../ctrlProps/ctrlProp278.xml"/><Relationship Id="rId101" Type="http://schemas.openxmlformats.org/officeDocument/2006/relationships/ctrlProp" Target="../ctrlProps/ctrlProp280.xml"/><Relationship Id="rId122" Type="http://schemas.openxmlformats.org/officeDocument/2006/relationships/ctrlProp" Target="../ctrlProps/ctrlProp301.xml"/><Relationship Id="rId143" Type="http://schemas.openxmlformats.org/officeDocument/2006/relationships/ctrlProp" Target="../ctrlProps/ctrlProp322.xml"/><Relationship Id="rId148" Type="http://schemas.openxmlformats.org/officeDocument/2006/relationships/ctrlProp" Target="../ctrlProps/ctrlProp327.xml"/><Relationship Id="rId164" Type="http://schemas.openxmlformats.org/officeDocument/2006/relationships/ctrlProp" Target="../ctrlProps/ctrlProp343.xml"/><Relationship Id="rId169" Type="http://schemas.openxmlformats.org/officeDocument/2006/relationships/ctrlProp" Target="../ctrlProps/ctrlProp348.xml"/><Relationship Id="rId185" Type="http://schemas.openxmlformats.org/officeDocument/2006/relationships/ctrlProp" Target="../ctrlProps/ctrlProp364.xml"/><Relationship Id="rId4" Type="http://schemas.openxmlformats.org/officeDocument/2006/relationships/ctrlProp" Target="../ctrlProps/ctrlProp183.xml"/><Relationship Id="rId9" Type="http://schemas.openxmlformats.org/officeDocument/2006/relationships/ctrlProp" Target="../ctrlProps/ctrlProp188.xml"/><Relationship Id="rId180" Type="http://schemas.openxmlformats.org/officeDocument/2006/relationships/ctrlProp" Target="../ctrlProps/ctrlProp359.xml"/><Relationship Id="rId26" Type="http://schemas.openxmlformats.org/officeDocument/2006/relationships/ctrlProp" Target="../ctrlProps/ctrlProp205.xml"/><Relationship Id="rId47" Type="http://schemas.openxmlformats.org/officeDocument/2006/relationships/ctrlProp" Target="../ctrlProps/ctrlProp226.xml"/><Relationship Id="rId68" Type="http://schemas.openxmlformats.org/officeDocument/2006/relationships/ctrlProp" Target="../ctrlProps/ctrlProp247.xml"/><Relationship Id="rId89" Type="http://schemas.openxmlformats.org/officeDocument/2006/relationships/ctrlProp" Target="../ctrlProps/ctrlProp268.xml"/><Relationship Id="rId112" Type="http://schemas.openxmlformats.org/officeDocument/2006/relationships/ctrlProp" Target="../ctrlProps/ctrlProp291.xml"/><Relationship Id="rId133" Type="http://schemas.openxmlformats.org/officeDocument/2006/relationships/ctrlProp" Target="../ctrlProps/ctrlProp312.xml"/><Relationship Id="rId154" Type="http://schemas.openxmlformats.org/officeDocument/2006/relationships/ctrlProp" Target="../ctrlProps/ctrlProp333.xml"/><Relationship Id="rId175" Type="http://schemas.openxmlformats.org/officeDocument/2006/relationships/ctrlProp" Target="../ctrlProps/ctrlProp354.xml"/><Relationship Id="rId16" Type="http://schemas.openxmlformats.org/officeDocument/2006/relationships/ctrlProp" Target="../ctrlProps/ctrlProp195.xml"/><Relationship Id="rId37" Type="http://schemas.openxmlformats.org/officeDocument/2006/relationships/ctrlProp" Target="../ctrlProps/ctrlProp216.xml"/><Relationship Id="rId58" Type="http://schemas.openxmlformats.org/officeDocument/2006/relationships/ctrlProp" Target="../ctrlProps/ctrlProp237.xml"/><Relationship Id="rId79" Type="http://schemas.openxmlformats.org/officeDocument/2006/relationships/ctrlProp" Target="../ctrlProps/ctrlProp258.xml"/><Relationship Id="rId102" Type="http://schemas.openxmlformats.org/officeDocument/2006/relationships/ctrlProp" Target="../ctrlProps/ctrlProp281.xml"/><Relationship Id="rId123" Type="http://schemas.openxmlformats.org/officeDocument/2006/relationships/ctrlProp" Target="../ctrlProps/ctrlProp302.xml"/><Relationship Id="rId144" Type="http://schemas.openxmlformats.org/officeDocument/2006/relationships/ctrlProp" Target="../ctrlProps/ctrlProp323.xml"/><Relationship Id="rId90" Type="http://schemas.openxmlformats.org/officeDocument/2006/relationships/ctrlProp" Target="../ctrlProps/ctrlProp269.xml"/><Relationship Id="rId165" Type="http://schemas.openxmlformats.org/officeDocument/2006/relationships/ctrlProp" Target="../ctrlProps/ctrlProp344.xml"/><Relationship Id="rId186" Type="http://schemas.openxmlformats.org/officeDocument/2006/relationships/ctrlProp" Target="../ctrlProps/ctrlProp365.xml"/><Relationship Id="rId27" Type="http://schemas.openxmlformats.org/officeDocument/2006/relationships/ctrlProp" Target="../ctrlProps/ctrlProp206.xml"/><Relationship Id="rId48" Type="http://schemas.openxmlformats.org/officeDocument/2006/relationships/ctrlProp" Target="../ctrlProps/ctrlProp227.xml"/><Relationship Id="rId69" Type="http://schemas.openxmlformats.org/officeDocument/2006/relationships/ctrlProp" Target="../ctrlProps/ctrlProp248.xml"/><Relationship Id="rId113" Type="http://schemas.openxmlformats.org/officeDocument/2006/relationships/ctrlProp" Target="../ctrlProps/ctrlProp292.xml"/><Relationship Id="rId134" Type="http://schemas.openxmlformats.org/officeDocument/2006/relationships/ctrlProp" Target="../ctrlProps/ctrlProp313.xml"/><Relationship Id="rId80" Type="http://schemas.openxmlformats.org/officeDocument/2006/relationships/ctrlProp" Target="../ctrlProps/ctrlProp259.xml"/><Relationship Id="rId155" Type="http://schemas.openxmlformats.org/officeDocument/2006/relationships/ctrlProp" Target="../ctrlProps/ctrlProp334.xml"/><Relationship Id="rId176" Type="http://schemas.openxmlformats.org/officeDocument/2006/relationships/ctrlProp" Target="../ctrlProps/ctrlProp355.xml"/><Relationship Id="rId17" Type="http://schemas.openxmlformats.org/officeDocument/2006/relationships/ctrlProp" Target="../ctrlProps/ctrlProp196.xml"/><Relationship Id="rId38" Type="http://schemas.openxmlformats.org/officeDocument/2006/relationships/ctrlProp" Target="../ctrlProps/ctrlProp217.xml"/><Relationship Id="rId59" Type="http://schemas.openxmlformats.org/officeDocument/2006/relationships/ctrlProp" Target="../ctrlProps/ctrlProp238.xml"/><Relationship Id="rId103" Type="http://schemas.openxmlformats.org/officeDocument/2006/relationships/ctrlProp" Target="../ctrlProps/ctrlProp282.xml"/><Relationship Id="rId124" Type="http://schemas.openxmlformats.org/officeDocument/2006/relationships/ctrlProp" Target="../ctrlProps/ctrlProp303.xml"/><Relationship Id="rId70" Type="http://schemas.openxmlformats.org/officeDocument/2006/relationships/ctrlProp" Target="../ctrlProps/ctrlProp249.xml"/><Relationship Id="rId91" Type="http://schemas.openxmlformats.org/officeDocument/2006/relationships/ctrlProp" Target="../ctrlProps/ctrlProp270.xml"/><Relationship Id="rId145" Type="http://schemas.openxmlformats.org/officeDocument/2006/relationships/ctrlProp" Target="../ctrlProps/ctrlProp324.xml"/><Relationship Id="rId166" Type="http://schemas.openxmlformats.org/officeDocument/2006/relationships/ctrlProp" Target="../ctrlProps/ctrlProp345.xml"/><Relationship Id="rId187" Type="http://schemas.openxmlformats.org/officeDocument/2006/relationships/ctrlProp" Target="../ctrlProps/ctrlProp366.xml"/><Relationship Id="rId1" Type="http://schemas.openxmlformats.org/officeDocument/2006/relationships/drawing" Target="../drawings/drawing5.xml"/><Relationship Id="rId28" Type="http://schemas.openxmlformats.org/officeDocument/2006/relationships/ctrlProp" Target="../ctrlProps/ctrlProp207.xml"/><Relationship Id="rId49" Type="http://schemas.openxmlformats.org/officeDocument/2006/relationships/ctrlProp" Target="../ctrlProps/ctrlProp228.xml"/><Relationship Id="rId114" Type="http://schemas.openxmlformats.org/officeDocument/2006/relationships/ctrlProp" Target="../ctrlProps/ctrlProp293.xml"/><Relationship Id="rId60" Type="http://schemas.openxmlformats.org/officeDocument/2006/relationships/ctrlProp" Target="../ctrlProps/ctrlProp239.xml"/><Relationship Id="rId81" Type="http://schemas.openxmlformats.org/officeDocument/2006/relationships/ctrlProp" Target="../ctrlProps/ctrlProp260.xml"/><Relationship Id="rId135" Type="http://schemas.openxmlformats.org/officeDocument/2006/relationships/ctrlProp" Target="../ctrlProps/ctrlProp314.xml"/><Relationship Id="rId156" Type="http://schemas.openxmlformats.org/officeDocument/2006/relationships/ctrlProp" Target="../ctrlProps/ctrlProp335.xml"/><Relationship Id="rId177" Type="http://schemas.openxmlformats.org/officeDocument/2006/relationships/ctrlProp" Target="../ctrlProps/ctrlProp35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CDE8-F18C-2C4F-8683-3A61CAF71D65}">
  <sheetPr>
    <tabColor theme="3" tint="0.39997558519241921"/>
    <pageSetUpPr fitToPage="1"/>
  </sheetPr>
  <dimension ref="A1:IV44"/>
  <sheetViews>
    <sheetView showGridLines="0" topLeftCell="C1" zoomScale="80" zoomScaleNormal="80" workbookViewId="0">
      <pane ySplit="7" topLeftCell="A24" activePane="bottomLeft" state="frozen"/>
      <selection pane="bottomLeft" activeCell="C22" sqref="C22:C25"/>
    </sheetView>
  </sheetViews>
  <sheetFormatPr defaultColWidth="11" defaultRowHeight="15.5"/>
  <cols>
    <col min="1" max="1" width="16.75" customWidth="1"/>
    <col min="2" max="2" width="7.33203125" style="54" customWidth="1"/>
    <col min="3" max="3" width="37" customWidth="1"/>
    <col min="4" max="6" width="15.1640625" customWidth="1"/>
    <col min="7" max="9" width="10.83203125" customWidth="1"/>
    <col min="10" max="10" width="13.6640625" customWidth="1"/>
    <col min="11" max="11" width="70.83203125" customWidth="1"/>
    <col min="12" max="12" width="3.33203125" customWidth="1"/>
    <col min="13" max="13" width="13.6640625" customWidth="1"/>
  </cols>
  <sheetData>
    <row r="1" spans="1:256" s="2" customFormat="1" ht="45" customHeight="1">
      <c r="A1" s="1"/>
      <c r="B1" s="50" t="s">
        <v>0</v>
      </c>
      <c r="D1"/>
      <c r="E1"/>
      <c r="F1"/>
      <c r="G1"/>
      <c r="H1"/>
      <c r="I1"/>
      <c r="J1" s="5"/>
      <c r="K1"/>
      <c r="L1"/>
      <c r="M1" s="5"/>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30" customHeight="1">
      <c r="C2" s="45" t="s">
        <v>1</v>
      </c>
      <c r="E2" s="9"/>
      <c r="F2" s="11" t="s">
        <v>2</v>
      </c>
      <c r="G2" s="11" t="s">
        <v>3</v>
      </c>
      <c r="H2" s="11" t="s">
        <v>4</v>
      </c>
      <c r="I2" s="11" t="s">
        <v>5</v>
      </c>
      <c r="K2" s="44" t="s">
        <v>6</v>
      </c>
      <c r="M2" s="10"/>
    </row>
    <row r="3" spans="1:256" ht="26.5" customHeight="1" thickBot="1">
      <c r="C3" s="34" t="s">
        <v>7</v>
      </c>
      <c r="D3" s="32"/>
      <c r="E3" s="33"/>
      <c r="F3" s="14">
        <v>0</v>
      </c>
      <c r="G3" s="18">
        <v>45405</v>
      </c>
      <c r="H3" s="18">
        <v>45565</v>
      </c>
      <c r="I3" s="13">
        <f>H3-G3</f>
        <v>160</v>
      </c>
      <c r="K3" s="47" t="s">
        <v>8</v>
      </c>
      <c r="M3" s="10"/>
    </row>
    <row r="4" spans="1:256" ht="25" customHeight="1">
      <c r="C4" s="44" t="s">
        <v>9</v>
      </c>
      <c r="D4" s="9"/>
      <c r="E4" s="9"/>
      <c r="F4" s="9"/>
      <c r="G4" s="10"/>
      <c r="H4" s="10"/>
      <c r="I4" s="10"/>
      <c r="J4" s="10"/>
      <c r="K4" s="46" t="s">
        <v>10</v>
      </c>
      <c r="M4" s="10"/>
    </row>
    <row r="5" spans="1:256" ht="46.5" customHeight="1" thickBot="1">
      <c r="C5" s="34" t="s">
        <v>11</v>
      </c>
      <c r="D5" s="32"/>
      <c r="E5" s="33"/>
      <c r="F5" s="9"/>
      <c r="G5" s="10"/>
      <c r="H5" s="10"/>
      <c r="I5" s="10"/>
      <c r="J5" s="10"/>
      <c r="K5" s="12" t="s">
        <v>12</v>
      </c>
      <c r="M5" s="10"/>
    </row>
    <row r="6" spans="1:256" ht="16" customHeight="1">
      <c r="C6" s="6"/>
      <c r="D6" s="6"/>
      <c r="E6" s="6"/>
      <c r="F6" s="6"/>
      <c r="G6" s="8"/>
      <c r="H6" s="8"/>
      <c r="I6" s="8"/>
      <c r="J6" s="8"/>
      <c r="K6" s="6"/>
      <c r="M6" s="8"/>
    </row>
    <row r="7" spans="1:256" ht="35.15" customHeight="1">
      <c r="B7" s="28" t="s">
        <v>13</v>
      </c>
      <c r="C7" s="24" t="s">
        <v>14</v>
      </c>
      <c r="D7" s="24" t="s">
        <v>15</v>
      </c>
      <c r="E7" s="24" t="s">
        <v>16</v>
      </c>
      <c r="F7" s="24" t="s">
        <v>17</v>
      </c>
      <c r="G7" s="28" t="s">
        <v>18</v>
      </c>
      <c r="H7" s="28" t="s">
        <v>19</v>
      </c>
      <c r="I7" s="28" t="s">
        <v>20</v>
      </c>
      <c r="J7" s="24" t="s">
        <v>21</v>
      </c>
      <c r="K7" s="24" t="s">
        <v>17</v>
      </c>
      <c r="M7" s="28" t="s">
        <v>22</v>
      </c>
    </row>
    <row r="8" spans="1:256">
      <c r="B8" s="51"/>
      <c r="C8" s="40" t="s">
        <v>23</v>
      </c>
      <c r="D8" s="29"/>
      <c r="E8" s="29"/>
      <c r="F8" s="29"/>
      <c r="G8" s="30">
        <v>45406</v>
      </c>
      <c r="H8" s="30">
        <v>45418</v>
      </c>
      <c r="I8" s="22">
        <f>H8-G8+1</f>
        <v>13</v>
      </c>
      <c r="J8" s="7" t="s">
        <v>24</v>
      </c>
      <c r="K8" s="29"/>
      <c r="M8" s="55" t="s">
        <v>25</v>
      </c>
    </row>
    <row r="9" spans="1:256">
      <c r="B9" s="52"/>
      <c r="C9" s="26" t="s">
        <v>26</v>
      </c>
      <c r="D9" s="26" t="s">
        <v>27</v>
      </c>
      <c r="E9" s="26" t="s">
        <v>28</v>
      </c>
      <c r="F9" s="26">
        <v>1</v>
      </c>
      <c r="G9" s="16">
        <v>45407</v>
      </c>
      <c r="H9" s="16">
        <v>45407</v>
      </c>
      <c r="I9" s="19">
        <v>1</v>
      </c>
      <c r="J9" s="7" t="s">
        <v>25</v>
      </c>
      <c r="K9" s="26" t="s">
        <v>29</v>
      </c>
      <c r="M9" s="22" t="s">
        <v>30</v>
      </c>
    </row>
    <row r="10" spans="1:256">
      <c r="B10" s="52"/>
      <c r="C10" s="26" t="s">
        <v>31</v>
      </c>
      <c r="D10" s="26" t="s">
        <v>27</v>
      </c>
      <c r="E10" s="26" t="s">
        <v>28</v>
      </c>
      <c r="F10" s="26">
        <v>1</v>
      </c>
      <c r="G10" s="16">
        <v>45408</v>
      </c>
      <c r="H10" s="16">
        <v>45408</v>
      </c>
      <c r="I10" s="19">
        <v>1</v>
      </c>
      <c r="J10" s="7" t="s">
        <v>30</v>
      </c>
      <c r="K10" s="26" t="s">
        <v>32</v>
      </c>
      <c r="M10" s="56" t="s">
        <v>24</v>
      </c>
    </row>
    <row r="11" spans="1:256">
      <c r="B11" s="52"/>
      <c r="C11" s="93" t="s">
        <v>33</v>
      </c>
      <c r="D11" s="26" t="s">
        <v>27</v>
      </c>
      <c r="E11" s="26" t="s">
        <v>28</v>
      </c>
      <c r="F11" s="26"/>
      <c r="G11" s="16">
        <v>45409</v>
      </c>
      <c r="H11" s="16">
        <v>45411</v>
      </c>
      <c r="I11" s="19">
        <f>H11-G11+1</f>
        <v>3</v>
      </c>
      <c r="J11" s="7" t="s">
        <v>30</v>
      </c>
      <c r="K11" s="26" t="s">
        <v>34</v>
      </c>
      <c r="M11" s="57" t="s">
        <v>35</v>
      </c>
    </row>
    <row r="12" spans="1:256">
      <c r="B12" s="52"/>
      <c r="C12" s="94"/>
      <c r="D12" s="26"/>
      <c r="E12" s="26"/>
      <c r="F12" s="26"/>
      <c r="G12" s="16"/>
      <c r="H12" s="16"/>
      <c r="I12" s="19"/>
      <c r="J12" s="7" t="s">
        <v>35</v>
      </c>
      <c r="K12" s="26" t="s">
        <v>36</v>
      </c>
      <c r="M12" s="58" t="s">
        <v>37</v>
      </c>
    </row>
    <row r="13" spans="1:256">
      <c r="B13" s="52"/>
      <c r="C13" s="94"/>
      <c r="D13" s="26"/>
      <c r="E13" s="26"/>
      <c r="F13" s="26"/>
      <c r="G13" s="16"/>
      <c r="H13" s="16"/>
      <c r="I13" s="19"/>
      <c r="J13" s="7" t="s">
        <v>25</v>
      </c>
      <c r="K13" s="26" t="s">
        <v>38</v>
      </c>
      <c r="M13" s="22"/>
    </row>
    <row r="14" spans="1:256">
      <c r="B14" s="52"/>
      <c r="C14" s="94"/>
      <c r="D14" s="26" t="s">
        <v>27</v>
      </c>
      <c r="E14" s="26"/>
      <c r="F14" s="26"/>
      <c r="G14" s="16">
        <v>45411</v>
      </c>
      <c r="H14" s="16">
        <v>45411</v>
      </c>
      <c r="I14" s="19">
        <f>H14-G14+1</f>
        <v>1</v>
      </c>
      <c r="J14" s="7" t="s">
        <v>25</v>
      </c>
      <c r="K14" s="26" t="s">
        <v>39</v>
      </c>
      <c r="M14" s="22"/>
    </row>
    <row r="15" spans="1:256">
      <c r="B15" s="52"/>
      <c r="C15" s="94"/>
      <c r="D15" s="26" t="s">
        <v>27</v>
      </c>
      <c r="E15" s="26"/>
      <c r="F15" s="26"/>
      <c r="G15" s="16">
        <v>45412</v>
      </c>
      <c r="H15" s="16">
        <v>45413</v>
      </c>
      <c r="I15" s="19">
        <f>H15-G15+1</f>
        <v>2</v>
      </c>
      <c r="J15" s="7" t="s">
        <v>24</v>
      </c>
      <c r="K15" s="26" t="s">
        <v>40</v>
      </c>
      <c r="M15" s="22"/>
    </row>
    <row r="16" spans="1:256">
      <c r="B16" s="52"/>
      <c r="C16" s="95"/>
      <c r="D16" s="26" t="s">
        <v>27</v>
      </c>
      <c r="E16" s="26"/>
      <c r="F16" s="26"/>
      <c r="G16" s="16">
        <v>45414</v>
      </c>
      <c r="H16" s="16">
        <v>45416</v>
      </c>
      <c r="I16" s="19">
        <f t="shared" ref="I16:I17" si="0">H16-G16+1</f>
        <v>3</v>
      </c>
      <c r="J16" s="7" t="s">
        <v>24</v>
      </c>
      <c r="K16" s="26" t="s">
        <v>41</v>
      </c>
      <c r="M16" s="22"/>
    </row>
    <row r="17" spans="2:13">
      <c r="B17" s="52"/>
      <c r="C17" s="26" t="s">
        <v>42</v>
      </c>
      <c r="D17" s="26" t="s">
        <v>27</v>
      </c>
      <c r="E17" s="26"/>
      <c r="F17" s="26"/>
      <c r="G17" s="16">
        <v>45418</v>
      </c>
      <c r="H17" s="16">
        <v>45419</v>
      </c>
      <c r="I17" s="19">
        <f t="shared" si="0"/>
        <v>2</v>
      </c>
      <c r="J17" s="7" t="s">
        <v>30</v>
      </c>
      <c r="K17" s="26"/>
      <c r="M17" s="22"/>
    </row>
    <row r="18" spans="2:13" ht="25">
      <c r="B18" s="52"/>
      <c r="C18" s="39" t="s">
        <v>43</v>
      </c>
      <c r="D18" s="23"/>
      <c r="E18" s="23"/>
      <c r="F18" s="23"/>
      <c r="G18" s="17">
        <v>45419</v>
      </c>
      <c r="H18" s="17">
        <v>45422</v>
      </c>
      <c r="I18" s="15">
        <f t="shared" ref="I18:I38" si="1">H18-G18+1</f>
        <v>4</v>
      </c>
      <c r="J18" s="7" t="s">
        <v>37</v>
      </c>
      <c r="K18" s="23"/>
      <c r="M18" s="19" t="s">
        <v>37</v>
      </c>
    </row>
    <row r="19" spans="2:13" ht="25">
      <c r="B19" s="52"/>
      <c r="C19" s="27" t="s">
        <v>44</v>
      </c>
      <c r="D19" s="27" t="s">
        <v>45</v>
      </c>
      <c r="E19" s="27"/>
      <c r="F19" s="27"/>
      <c r="G19" s="16">
        <v>45419</v>
      </c>
      <c r="H19" s="16">
        <v>45420</v>
      </c>
      <c r="I19" s="19">
        <f t="shared" si="1"/>
        <v>2</v>
      </c>
      <c r="J19" s="7" t="s">
        <v>37</v>
      </c>
      <c r="K19" s="27" t="s">
        <v>46</v>
      </c>
      <c r="M19" s="7"/>
    </row>
    <row r="20" spans="2:13" ht="25">
      <c r="B20" s="52"/>
      <c r="C20" s="27" t="s">
        <v>47</v>
      </c>
      <c r="D20" s="27" t="s">
        <v>48</v>
      </c>
      <c r="E20" s="27"/>
      <c r="F20" s="27"/>
      <c r="G20" s="16">
        <v>45421</v>
      </c>
      <c r="H20" s="16">
        <v>45421</v>
      </c>
      <c r="I20" s="19">
        <f t="shared" si="1"/>
        <v>1</v>
      </c>
      <c r="J20" s="7" t="s">
        <v>37</v>
      </c>
      <c r="K20" s="27" t="s">
        <v>49</v>
      </c>
      <c r="M20" s="7"/>
    </row>
    <row r="21" spans="2:13" ht="25">
      <c r="B21" s="52"/>
      <c r="C21" s="27" t="s">
        <v>50</v>
      </c>
      <c r="D21" s="27" t="s">
        <v>48</v>
      </c>
      <c r="E21" s="27"/>
      <c r="F21" s="27"/>
      <c r="G21" s="16">
        <v>45422</v>
      </c>
      <c r="H21" s="16">
        <v>45422</v>
      </c>
      <c r="I21" s="19">
        <f t="shared" si="1"/>
        <v>1</v>
      </c>
      <c r="J21" s="7" t="s">
        <v>37</v>
      </c>
      <c r="K21" s="27" t="s">
        <v>51</v>
      </c>
      <c r="M21" s="7"/>
    </row>
    <row r="22" spans="2:13" ht="25">
      <c r="B22" s="52"/>
      <c r="C22" s="39" t="s">
        <v>52</v>
      </c>
      <c r="D22" s="25"/>
      <c r="E22" s="25"/>
      <c r="F22" s="25"/>
      <c r="G22" s="31">
        <v>45422</v>
      </c>
      <c r="H22" s="31">
        <v>45425</v>
      </c>
      <c r="I22" s="15">
        <f t="shared" ref="I22:I25" si="2">H22-G22+1</f>
        <v>4</v>
      </c>
      <c r="J22" s="7" t="s">
        <v>37</v>
      </c>
      <c r="K22" s="25"/>
      <c r="M22" s="19" t="s">
        <v>37</v>
      </c>
    </row>
    <row r="23" spans="2:13" ht="62.5">
      <c r="B23" s="52"/>
      <c r="C23" s="27" t="s">
        <v>53</v>
      </c>
      <c r="D23" s="27" t="s">
        <v>45</v>
      </c>
      <c r="E23" s="27"/>
      <c r="F23" s="27"/>
      <c r="G23" s="16">
        <v>45422</v>
      </c>
      <c r="H23" s="16">
        <v>45423</v>
      </c>
      <c r="I23" s="19">
        <f t="shared" si="2"/>
        <v>2</v>
      </c>
      <c r="J23" s="7" t="s">
        <v>37</v>
      </c>
      <c r="K23" s="27" t="s">
        <v>54</v>
      </c>
      <c r="M23" s="7"/>
    </row>
    <row r="24" spans="2:13" ht="25">
      <c r="B24" s="52"/>
      <c r="C24" s="27" t="s">
        <v>55</v>
      </c>
      <c r="D24" s="27" t="s">
        <v>48</v>
      </c>
      <c r="E24" s="27"/>
      <c r="F24" s="27"/>
      <c r="G24" s="16">
        <v>45424</v>
      </c>
      <c r="H24" s="16">
        <v>45424</v>
      </c>
      <c r="I24" s="19">
        <f t="shared" si="2"/>
        <v>1</v>
      </c>
      <c r="J24" s="7" t="s">
        <v>37</v>
      </c>
      <c r="K24" s="27" t="s">
        <v>56</v>
      </c>
      <c r="M24" s="7"/>
    </row>
    <row r="25" spans="2:13" ht="25">
      <c r="B25" s="52"/>
      <c r="C25" s="27" t="s">
        <v>57</v>
      </c>
      <c r="D25" s="27" t="s">
        <v>48</v>
      </c>
      <c r="E25" s="27"/>
      <c r="F25" s="27"/>
      <c r="G25" s="16">
        <v>45425</v>
      </c>
      <c r="H25" s="16">
        <v>45425</v>
      </c>
      <c r="I25" s="19">
        <f t="shared" si="2"/>
        <v>1</v>
      </c>
      <c r="J25" s="7" t="s">
        <v>37</v>
      </c>
      <c r="K25" s="27" t="s">
        <v>58</v>
      </c>
      <c r="M25" s="7"/>
    </row>
    <row r="26" spans="2:13" ht="25">
      <c r="B26" s="52"/>
      <c r="C26" s="39" t="s">
        <v>59</v>
      </c>
      <c r="D26" s="35"/>
      <c r="E26" s="35"/>
      <c r="F26" s="35"/>
      <c r="G26" s="36">
        <v>45426</v>
      </c>
      <c r="H26" s="36">
        <v>45429</v>
      </c>
      <c r="I26" s="15">
        <f t="shared" ref="I26:I29" si="3">H26-G26+1</f>
        <v>4</v>
      </c>
      <c r="J26" s="7" t="s">
        <v>37</v>
      </c>
      <c r="K26" s="35"/>
      <c r="M26" s="19" t="s">
        <v>37</v>
      </c>
    </row>
    <row r="27" spans="2:13" ht="50">
      <c r="B27" s="52"/>
      <c r="C27" s="27" t="s">
        <v>60</v>
      </c>
      <c r="D27" s="27" t="s">
        <v>45</v>
      </c>
      <c r="E27" s="27"/>
      <c r="F27" s="27"/>
      <c r="G27" s="16">
        <v>45426</v>
      </c>
      <c r="H27" s="16">
        <v>45426</v>
      </c>
      <c r="I27" s="19">
        <f t="shared" si="3"/>
        <v>1</v>
      </c>
      <c r="J27" s="7" t="s">
        <v>37</v>
      </c>
      <c r="K27" s="27" t="s">
        <v>61</v>
      </c>
      <c r="M27" s="7"/>
    </row>
    <row r="28" spans="2:13" ht="25">
      <c r="B28" s="52"/>
      <c r="C28" s="27" t="s">
        <v>62</v>
      </c>
      <c r="D28" s="27" t="s">
        <v>48</v>
      </c>
      <c r="E28" s="27"/>
      <c r="F28" s="27"/>
      <c r="G28" s="16">
        <v>45427</v>
      </c>
      <c r="H28" s="16">
        <v>45427</v>
      </c>
      <c r="I28" s="19">
        <f t="shared" si="3"/>
        <v>1</v>
      </c>
      <c r="J28" s="7" t="s">
        <v>37</v>
      </c>
      <c r="K28" s="27" t="s">
        <v>63</v>
      </c>
      <c r="M28" s="7"/>
    </row>
    <row r="29" spans="2:13" ht="25">
      <c r="B29" s="52"/>
      <c r="C29" s="27" t="s">
        <v>64</v>
      </c>
      <c r="D29" s="27" t="s">
        <v>48</v>
      </c>
      <c r="E29" s="27"/>
      <c r="F29" s="27"/>
      <c r="G29" s="16">
        <v>45428</v>
      </c>
      <c r="H29" s="16">
        <v>45428</v>
      </c>
      <c r="I29" s="19">
        <f t="shared" si="3"/>
        <v>1</v>
      </c>
      <c r="J29" s="7" t="s">
        <v>37</v>
      </c>
      <c r="K29" s="27" t="s">
        <v>65</v>
      </c>
      <c r="M29" s="7"/>
    </row>
    <row r="30" spans="2:13" ht="25">
      <c r="B30" s="52"/>
      <c r="C30" s="27" t="s">
        <v>66</v>
      </c>
      <c r="D30" s="27"/>
      <c r="E30" s="27"/>
      <c r="F30" s="27"/>
      <c r="G30" s="16">
        <v>45429</v>
      </c>
      <c r="H30" s="16">
        <v>45429</v>
      </c>
      <c r="I30" s="19">
        <f t="shared" ref="I30" si="4">H30-G30+1</f>
        <v>1</v>
      </c>
      <c r="J30" s="7" t="s">
        <v>37</v>
      </c>
      <c r="K30" s="27"/>
      <c r="M30" s="7"/>
    </row>
    <row r="31" spans="2:13" ht="25">
      <c r="B31" s="52"/>
      <c r="C31" s="39" t="s">
        <v>67</v>
      </c>
      <c r="D31" s="37"/>
      <c r="E31" s="37"/>
      <c r="F31" s="37"/>
      <c r="G31" s="49">
        <v>45429</v>
      </c>
      <c r="H31" s="49">
        <v>45434</v>
      </c>
      <c r="I31" s="15">
        <f t="shared" ref="I31:I33" si="5">H31-G31+1</f>
        <v>6</v>
      </c>
      <c r="J31" s="7" t="s">
        <v>37</v>
      </c>
      <c r="K31" s="37"/>
      <c r="M31" s="19" t="s">
        <v>37</v>
      </c>
    </row>
    <row r="32" spans="2:13" ht="25">
      <c r="B32" s="52"/>
      <c r="C32" s="27" t="s">
        <v>68</v>
      </c>
      <c r="D32" s="27" t="s">
        <v>45</v>
      </c>
      <c r="E32" s="27"/>
      <c r="F32" s="27"/>
      <c r="G32" s="16">
        <v>45429</v>
      </c>
      <c r="H32" s="16">
        <v>45429</v>
      </c>
      <c r="I32" s="19">
        <f t="shared" si="5"/>
        <v>1</v>
      </c>
      <c r="J32" s="7" t="s">
        <v>37</v>
      </c>
      <c r="K32" s="27" t="s">
        <v>69</v>
      </c>
      <c r="M32" s="7"/>
    </row>
    <row r="33" spans="2:13">
      <c r="B33" s="52"/>
      <c r="C33" s="27" t="s">
        <v>70</v>
      </c>
      <c r="D33" s="27" t="s">
        <v>48</v>
      </c>
      <c r="E33" s="27"/>
      <c r="F33" s="27"/>
      <c r="G33" s="16">
        <v>45432</v>
      </c>
      <c r="H33" s="16">
        <v>45434</v>
      </c>
      <c r="I33" s="19">
        <f t="shared" si="5"/>
        <v>3</v>
      </c>
      <c r="J33" s="7" t="s">
        <v>37</v>
      </c>
      <c r="K33" s="27" t="s">
        <v>63</v>
      </c>
      <c r="M33" s="7"/>
    </row>
    <row r="34" spans="2:13">
      <c r="B34" s="52"/>
      <c r="C34" s="39" t="s">
        <v>71</v>
      </c>
      <c r="D34" s="38"/>
      <c r="E34" s="38"/>
      <c r="F34" s="38"/>
      <c r="G34" s="48">
        <v>45428</v>
      </c>
      <c r="H34" s="48">
        <v>45429</v>
      </c>
      <c r="I34" s="15">
        <f t="shared" ref="I34:I35" si="6">H34-G34+1</f>
        <v>2</v>
      </c>
      <c r="J34" s="7" t="s">
        <v>37</v>
      </c>
      <c r="K34" s="38"/>
      <c r="M34" s="19" t="s">
        <v>37</v>
      </c>
    </row>
    <row r="35" spans="2:13" ht="25">
      <c r="B35" s="52"/>
      <c r="C35" s="27" t="s">
        <v>72</v>
      </c>
      <c r="D35" s="27"/>
      <c r="E35" s="27"/>
      <c r="F35" s="27"/>
      <c r="G35" s="16">
        <v>45428</v>
      </c>
      <c r="H35" s="16">
        <v>45429</v>
      </c>
      <c r="I35" s="19">
        <f t="shared" si="6"/>
        <v>2</v>
      </c>
      <c r="J35" s="7" t="s">
        <v>37</v>
      </c>
      <c r="K35" s="27"/>
      <c r="M35" s="7"/>
    </row>
    <row r="36" spans="2:13">
      <c r="B36" s="52"/>
      <c r="C36" s="27"/>
      <c r="D36" s="27"/>
      <c r="E36" s="27"/>
      <c r="F36" s="27"/>
      <c r="G36" s="16"/>
      <c r="H36" s="16"/>
      <c r="I36" s="19"/>
      <c r="J36" s="7" t="s">
        <v>37</v>
      </c>
      <c r="K36" s="27"/>
      <c r="M36" s="7"/>
    </row>
    <row r="37" spans="2:13">
      <c r="B37" s="52"/>
      <c r="C37" s="27"/>
      <c r="D37" s="27"/>
      <c r="E37" s="27"/>
      <c r="F37" s="27"/>
      <c r="G37" s="16"/>
      <c r="H37" s="16"/>
      <c r="I37" s="19"/>
      <c r="J37" s="7" t="s">
        <v>37</v>
      </c>
      <c r="K37" s="27"/>
      <c r="M37" s="7"/>
    </row>
    <row r="38" spans="2:13">
      <c r="B38" s="53"/>
      <c r="C38" s="39" t="s">
        <v>73</v>
      </c>
      <c r="D38" s="41"/>
      <c r="E38" s="41"/>
      <c r="F38" s="41"/>
      <c r="G38" s="42">
        <v>45567</v>
      </c>
      <c r="H38" s="42">
        <v>45575</v>
      </c>
      <c r="I38" s="43">
        <f t="shared" si="1"/>
        <v>9</v>
      </c>
      <c r="J38" s="7" t="s">
        <v>37</v>
      </c>
      <c r="K38" s="41"/>
      <c r="M38" s="6"/>
    </row>
    <row r="39" spans="2:13">
      <c r="B39" s="52"/>
      <c r="C39" s="27"/>
      <c r="D39" s="27"/>
      <c r="E39" s="27"/>
      <c r="F39" s="27"/>
      <c r="G39" s="16"/>
      <c r="H39" s="16"/>
      <c r="I39" s="19"/>
      <c r="J39" s="7" t="s">
        <v>37</v>
      </c>
      <c r="K39" s="27"/>
      <c r="M39" s="6"/>
    </row>
    <row r="40" spans="2:13">
      <c r="B40" s="52"/>
      <c r="C40" s="27"/>
      <c r="D40" s="27"/>
      <c r="E40" s="27"/>
      <c r="F40" s="27"/>
      <c r="G40" s="16"/>
      <c r="H40" s="16"/>
      <c r="I40" s="19"/>
      <c r="J40" s="7" t="s">
        <v>37</v>
      </c>
      <c r="K40" s="27"/>
      <c r="M40" s="6"/>
    </row>
    <row r="41" spans="2:13">
      <c r="B41" s="52"/>
      <c r="C41" s="27"/>
      <c r="D41" s="27"/>
      <c r="E41" s="27"/>
      <c r="F41" s="27"/>
      <c r="G41" s="16"/>
      <c r="H41" s="16"/>
      <c r="I41" s="19"/>
      <c r="J41" s="7" t="s">
        <v>37</v>
      </c>
      <c r="K41" s="27"/>
      <c r="M41" s="6"/>
    </row>
    <row r="42" spans="2:13" ht="16" customHeight="1">
      <c r="C42" s="6"/>
      <c r="D42" s="6"/>
      <c r="E42" s="6"/>
      <c r="F42" s="6"/>
      <c r="G42" s="6"/>
      <c r="H42" s="6"/>
      <c r="I42" s="6"/>
      <c r="J42" s="6"/>
      <c r="K42" s="6"/>
      <c r="M42" s="6"/>
    </row>
    <row r="43" spans="2:13" ht="300" customHeight="1">
      <c r="C43" s="6"/>
      <c r="D43" s="6"/>
      <c r="E43" s="6"/>
      <c r="F43" s="6"/>
      <c r="G43" s="6"/>
      <c r="H43" s="6"/>
      <c r="I43" s="6"/>
      <c r="J43" s="6"/>
      <c r="K43" s="6"/>
      <c r="M43" s="6"/>
    </row>
    <row r="44" spans="2:13" ht="16" customHeight="1">
      <c r="C44" s="6"/>
      <c r="D44" s="6"/>
      <c r="E44" s="6"/>
      <c r="F44" s="6"/>
      <c r="G44" s="6"/>
      <c r="H44" s="6"/>
      <c r="I44" s="6"/>
      <c r="J44" s="6"/>
      <c r="K44" s="6"/>
      <c r="M44" s="6"/>
    </row>
  </sheetData>
  <mergeCells count="1">
    <mergeCell ref="C11:C16"/>
  </mergeCells>
  <conditionalFormatting sqref="J1:J6 J8:J1048576">
    <cfRule type="containsText" dxfId="27" priority="3" operator="containsText" text="$M$10">
      <formula>NOT(ISERROR(SEARCH("$M$10",J1)))</formula>
    </cfRule>
  </conditionalFormatting>
  <dataValidations count="1">
    <dataValidation type="list" allowBlank="1" showInputMessage="1" showErrorMessage="1" sqref="J8:J41" xr:uid="{CFE8495B-5A7C-4A5A-B648-FC2B16AE5643}">
      <formula1>$M$8:$M$12</formula1>
    </dataValidation>
  </dataValidations>
  <pageMargins left="0.3" right="0.3" top="0.3" bottom="0.3" header="0" footer="0"/>
  <pageSetup scale="65" fitToHeight="0" orientation="landscape"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4097" r:id="rId3" name="Check Box 1">
              <controlPr defaultSize="0" autoFill="0" autoLine="0" autoPict="0">
                <anchor moveWithCells="1">
                  <from>
                    <xdr:col>1</xdr:col>
                    <xdr:colOff>127000</xdr:colOff>
                    <xdr:row>7</xdr:row>
                    <xdr:rowOff>12700</xdr:rowOff>
                  </from>
                  <to>
                    <xdr:col>1</xdr:col>
                    <xdr:colOff>431800</xdr:colOff>
                    <xdr:row>9</xdr:row>
                    <xdr:rowOff>0</xdr:rowOff>
                  </to>
                </anchor>
              </controlPr>
            </control>
          </mc:Choice>
        </mc:AlternateContent>
        <mc:AlternateContent xmlns:mc="http://schemas.openxmlformats.org/markup-compatibility/2006">
          <mc:Choice Requires="x14">
            <control shapeId="4098" r:id="rId4" name="Check Box 2">
              <controlPr defaultSize="0" autoFill="0" autoLine="0" autoPict="0">
                <anchor moveWithCells="1">
                  <from>
                    <xdr:col>1</xdr:col>
                    <xdr:colOff>127000</xdr:colOff>
                    <xdr:row>8</xdr:row>
                    <xdr:rowOff>0</xdr:rowOff>
                  </from>
                  <to>
                    <xdr:col>1</xdr:col>
                    <xdr:colOff>431800</xdr:colOff>
                    <xdr:row>9</xdr:row>
                    <xdr:rowOff>177800</xdr:rowOff>
                  </to>
                </anchor>
              </controlPr>
            </control>
          </mc:Choice>
        </mc:AlternateContent>
        <mc:AlternateContent xmlns:mc="http://schemas.openxmlformats.org/markup-compatibility/2006">
          <mc:Choice Requires="x14">
            <control shapeId="4099" r:id="rId5" name="Check Box 3">
              <controlPr defaultSize="0" autoFill="0" autoLine="0" autoPict="0">
                <anchor moveWithCells="1">
                  <from>
                    <xdr:col>1</xdr:col>
                    <xdr:colOff>127000</xdr:colOff>
                    <xdr:row>8</xdr:row>
                    <xdr:rowOff>12700</xdr:rowOff>
                  </from>
                  <to>
                    <xdr:col>1</xdr:col>
                    <xdr:colOff>431800</xdr:colOff>
                    <xdr:row>10</xdr:row>
                    <xdr:rowOff>0</xdr:rowOff>
                  </to>
                </anchor>
              </controlPr>
            </control>
          </mc:Choice>
        </mc:AlternateContent>
        <mc:AlternateContent xmlns:mc="http://schemas.openxmlformats.org/markup-compatibility/2006">
          <mc:Choice Requires="x14">
            <control shapeId="4105" r:id="rId6" name="Check Box 9">
              <controlPr defaultSize="0" autoFill="0" autoLine="0" autoPict="0">
                <anchor moveWithCells="1">
                  <from>
                    <xdr:col>1</xdr:col>
                    <xdr:colOff>127000</xdr:colOff>
                    <xdr:row>37</xdr:row>
                    <xdr:rowOff>12700</xdr:rowOff>
                  </from>
                  <to>
                    <xdr:col>1</xdr:col>
                    <xdr:colOff>431800</xdr:colOff>
                    <xdr:row>39</xdr:row>
                    <xdr:rowOff>0</xdr:rowOff>
                  </to>
                </anchor>
              </controlPr>
            </control>
          </mc:Choice>
        </mc:AlternateContent>
        <mc:AlternateContent xmlns:mc="http://schemas.openxmlformats.org/markup-compatibility/2006">
          <mc:Choice Requires="x14">
            <control shapeId="4106" r:id="rId7" name="Check Box 10">
              <controlPr defaultSize="0" autoFill="0" autoLine="0" autoPict="0">
                <anchor moveWithCells="1">
                  <from>
                    <xdr:col>1</xdr:col>
                    <xdr:colOff>127000</xdr:colOff>
                    <xdr:row>38</xdr:row>
                    <xdr:rowOff>12700</xdr:rowOff>
                  </from>
                  <to>
                    <xdr:col>1</xdr:col>
                    <xdr:colOff>431800</xdr:colOff>
                    <xdr:row>40</xdr:row>
                    <xdr:rowOff>0</xdr:rowOff>
                  </to>
                </anchor>
              </controlPr>
            </control>
          </mc:Choice>
        </mc:AlternateContent>
        <mc:AlternateContent xmlns:mc="http://schemas.openxmlformats.org/markup-compatibility/2006">
          <mc:Choice Requires="x14">
            <control shapeId="4107" r:id="rId8" name="Check Box 11">
              <controlPr defaultSize="0" autoFill="0" autoLine="0" autoPict="0">
                <anchor moveWithCells="1">
                  <from>
                    <xdr:col>1</xdr:col>
                    <xdr:colOff>127000</xdr:colOff>
                    <xdr:row>39</xdr:row>
                    <xdr:rowOff>12700</xdr:rowOff>
                  </from>
                  <to>
                    <xdr:col>1</xdr:col>
                    <xdr:colOff>431800</xdr:colOff>
                    <xdr:row>41</xdr:row>
                    <xdr:rowOff>0</xdr:rowOff>
                  </to>
                </anchor>
              </controlPr>
            </control>
          </mc:Choice>
        </mc:AlternateContent>
        <mc:AlternateContent xmlns:mc="http://schemas.openxmlformats.org/markup-compatibility/2006">
          <mc:Choice Requires="x14">
            <control shapeId="4108" r:id="rId9" name="Check Box 12">
              <controlPr defaultSize="0" autoFill="0" autoLine="0" autoPict="0">
                <anchor moveWithCells="1">
                  <from>
                    <xdr:col>1</xdr:col>
                    <xdr:colOff>127000</xdr:colOff>
                    <xdr:row>40</xdr:row>
                    <xdr:rowOff>12700</xdr:rowOff>
                  </from>
                  <to>
                    <xdr:col>1</xdr:col>
                    <xdr:colOff>431800</xdr:colOff>
                    <xdr:row>41</xdr:row>
                    <xdr:rowOff>190500</xdr:rowOff>
                  </to>
                </anchor>
              </controlPr>
            </control>
          </mc:Choice>
        </mc:AlternateContent>
        <mc:AlternateContent xmlns:mc="http://schemas.openxmlformats.org/markup-compatibility/2006">
          <mc:Choice Requires="x14">
            <control shapeId="4110" r:id="rId10" name="Check Box 14">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111" r:id="rId11" name="Check Box 15">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112" r:id="rId12" name="Check Box 16">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113" r:id="rId13" name="Check Box 17">
              <controlPr defaultSize="0" autoFill="0" autoLine="0" autoPict="0">
                <anchor moveWithCells="1">
                  <from>
                    <xdr:col>1</xdr:col>
                    <xdr:colOff>127000</xdr:colOff>
                    <xdr:row>36</xdr:row>
                    <xdr:rowOff>12700</xdr:rowOff>
                  </from>
                  <to>
                    <xdr:col>1</xdr:col>
                    <xdr:colOff>431800</xdr:colOff>
                    <xdr:row>38</xdr:row>
                    <xdr:rowOff>0</xdr:rowOff>
                  </to>
                </anchor>
              </controlPr>
            </control>
          </mc:Choice>
        </mc:AlternateContent>
        <mc:AlternateContent xmlns:mc="http://schemas.openxmlformats.org/markup-compatibility/2006">
          <mc:Choice Requires="x14">
            <control shapeId="4100" r:id="rId14" name="Check Box 4">
              <controlPr defaultSize="0" autoFill="0" autoLine="0" autoPict="0">
                <anchor moveWithCells="1">
                  <from>
                    <xdr:col>1</xdr:col>
                    <xdr:colOff>127000</xdr:colOff>
                    <xdr:row>10</xdr:row>
                    <xdr:rowOff>12700</xdr:rowOff>
                  </from>
                  <to>
                    <xdr:col>1</xdr:col>
                    <xdr:colOff>431800</xdr:colOff>
                    <xdr:row>12</xdr:row>
                    <xdr:rowOff>0</xdr:rowOff>
                  </to>
                </anchor>
              </controlPr>
            </control>
          </mc:Choice>
        </mc:AlternateContent>
        <mc:AlternateContent xmlns:mc="http://schemas.openxmlformats.org/markup-compatibility/2006">
          <mc:Choice Requires="x14">
            <control shapeId="4101" r:id="rId15" name="Check Box 5">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102" r:id="rId16" name="Check Box 6">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103" r:id="rId17" name="Check Box 7">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104" r:id="rId18" name="Check Box 8">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109" r:id="rId19" name="Check Box 13">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114" r:id="rId20" name="Check Box 18">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115" r:id="rId21" name="Check Box 19">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116" r:id="rId22" name="Check Box 20">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117" r:id="rId23" name="Check Box 21">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118" r:id="rId24" name="Check Box 22">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19" r:id="rId25" name="Check Box 23">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20" r:id="rId26" name="Check Box 24">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21" r:id="rId27" name="Check Box 25">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22" r:id="rId28" name="Check Box 26">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23" r:id="rId29" name="Check Box 27">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124" r:id="rId30" name="Check Box 28">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125" r:id="rId31" name="Check Box 29">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126" r:id="rId32" name="Check Box 30">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27" r:id="rId33" name="Check Box 31">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28" r:id="rId34" name="Check Box 32">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29" r:id="rId35" name="Check Box 33">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30" r:id="rId36" name="Check Box 34">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31" r:id="rId37" name="Check Box 35">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32" r:id="rId38" name="Check Box 36">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33" r:id="rId39" name="Check Box 37">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134" r:id="rId40" name="Check Box 38">
              <controlPr defaultSize="0" autoFill="0" autoLine="0" autoPict="0">
                <anchor moveWithCells="1">
                  <from>
                    <xdr:col>1</xdr:col>
                    <xdr:colOff>127000</xdr:colOff>
                    <xdr:row>31</xdr:row>
                    <xdr:rowOff>12700</xdr:rowOff>
                  </from>
                  <to>
                    <xdr:col>1</xdr:col>
                    <xdr:colOff>431800</xdr:colOff>
                    <xdr:row>32</xdr:row>
                    <xdr:rowOff>88900</xdr:rowOff>
                  </to>
                </anchor>
              </controlPr>
            </control>
          </mc:Choice>
        </mc:AlternateContent>
        <mc:AlternateContent xmlns:mc="http://schemas.openxmlformats.org/markup-compatibility/2006">
          <mc:Choice Requires="x14">
            <control shapeId="4135" r:id="rId41" name="Check Box 39">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136" r:id="rId42" name="Check Box 40">
              <controlPr defaultSize="0" autoFill="0" autoLine="0" autoPict="0">
                <anchor moveWithCells="1">
                  <from>
                    <xdr:col>1</xdr:col>
                    <xdr:colOff>127000</xdr:colOff>
                    <xdr:row>33</xdr:row>
                    <xdr:rowOff>0</xdr:rowOff>
                  </from>
                  <to>
                    <xdr:col>1</xdr:col>
                    <xdr:colOff>431800</xdr:colOff>
                    <xdr:row>34</xdr:row>
                    <xdr:rowOff>177800</xdr:rowOff>
                  </to>
                </anchor>
              </controlPr>
            </control>
          </mc:Choice>
        </mc:AlternateContent>
        <mc:AlternateContent xmlns:mc="http://schemas.openxmlformats.org/markup-compatibility/2006">
          <mc:Choice Requires="x14">
            <control shapeId="4137" r:id="rId43" name="Check Box 41">
              <controlPr defaultSize="0" autoFill="0" autoLine="0" autoPict="0">
                <anchor moveWithCells="1">
                  <from>
                    <xdr:col>1</xdr:col>
                    <xdr:colOff>127000</xdr:colOff>
                    <xdr:row>33</xdr:row>
                    <xdr:rowOff>0</xdr:rowOff>
                  </from>
                  <to>
                    <xdr:col>1</xdr:col>
                    <xdr:colOff>431800</xdr:colOff>
                    <xdr:row>34</xdr:row>
                    <xdr:rowOff>177800</xdr:rowOff>
                  </to>
                </anchor>
              </controlPr>
            </control>
          </mc:Choice>
        </mc:AlternateContent>
        <mc:AlternateContent xmlns:mc="http://schemas.openxmlformats.org/markup-compatibility/2006">
          <mc:Choice Requires="x14">
            <control shapeId="4139" r:id="rId44" name="Check Box 43">
              <controlPr defaultSize="0" autoFill="0" autoLine="0" autoPict="0">
                <anchor moveWithCells="1">
                  <from>
                    <xdr:col>1</xdr:col>
                    <xdr:colOff>127000</xdr:colOff>
                    <xdr:row>8</xdr:row>
                    <xdr:rowOff>0</xdr:rowOff>
                  </from>
                  <to>
                    <xdr:col>1</xdr:col>
                    <xdr:colOff>431800</xdr:colOff>
                    <xdr:row>9</xdr:row>
                    <xdr:rowOff>177800</xdr:rowOff>
                  </to>
                </anchor>
              </controlPr>
            </control>
          </mc:Choice>
        </mc:AlternateContent>
        <mc:AlternateContent xmlns:mc="http://schemas.openxmlformats.org/markup-compatibility/2006">
          <mc:Choice Requires="x14">
            <control shapeId="4140" r:id="rId45" name="Check Box 44">
              <controlPr defaultSize="0" autoFill="0" autoLine="0" autoPict="0">
                <anchor moveWithCells="1">
                  <from>
                    <xdr:col>1</xdr:col>
                    <xdr:colOff>127000</xdr:colOff>
                    <xdr:row>8</xdr:row>
                    <xdr:rowOff>12700</xdr:rowOff>
                  </from>
                  <to>
                    <xdr:col>1</xdr:col>
                    <xdr:colOff>431800</xdr:colOff>
                    <xdr:row>10</xdr:row>
                    <xdr:rowOff>0</xdr:rowOff>
                  </to>
                </anchor>
              </controlPr>
            </control>
          </mc:Choice>
        </mc:AlternateContent>
        <mc:AlternateContent xmlns:mc="http://schemas.openxmlformats.org/markup-compatibility/2006">
          <mc:Choice Requires="x14">
            <control shapeId="4141" r:id="rId46" name="Check Box 45">
              <controlPr defaultSize="0" autoFill="0" autoLine="0" autoPict="0">
                <anchor moveWithCells="1">
                  <from>
                    <xdr:col>1</xdr:col>
                    <xdr:colOff>127000</xdr:colOff>
                    <xdr:row>10</xdr:row>
                    <xdr:rowOff>12700</xdr:rowOff>
                  </from>
                  <to>
                    <xdr:col>1</xdr:col>
                    <xdr:colOff>431800</xdr:colOff>
                    <xdr:row>12</xdr:row>
                    <xdr:rowOff>0</xdr:rowOff>
                  </to>
                </anchor>
              </controlPr>
            </control>
          </mc:Choice>
        </mc:AlternateContent>
        <mc:AlternateContent xmlns:mc="http://schemas.openxmlformats.org/markup-compatibility/2006">
          <mc:Choice Requires="x14">
            <control shapeId="4142" r:id="rId47" name="Check Box 46">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143" r:id="rId48" name="Check Box 47">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144" r:id="rId49" name="Check Box 48">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145" r:id="rId50" name="Check Box 49">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146" r:id="rId51" name="Check Box 50">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147" r:id="rId52" name="Check Box 51">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148" r:id="rId53" name="Check Box 52">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149" r:id="rId54" name="Check Box 53">
              <controlPr defaultSize="0" autoFill="0" autoLine="0" autoPict="0">
                <anchor moveWithCells="1">
                  <from>
                    <xdr:col>1</xdr:col>
                    <xdr:colOff>127000</xdr:colOff>
                    <xdr:row>33</xdr:row>
                    <xdr:rowOff>0</xdr:rowOff>
                  </from>
                  <to>
                    <xdr:col>1</xdr:col>
                    <xdr:colOff>431800</xdr:colOff>
                    <xdr:row>34</xdr:row>
                    <xdr:rowOff>177800</xdr:rowOff>
                  </to>
                </anchor>
              </controlPr>
            </control>
          </mc:Choice>
        </mc:AlternateContent>
        <mc:AlternateContent xmlns:mc="http://schemas.openxmlformats.org/markup-compatibility/2006">
          <mc:Choice Requires="x14">
            <control shapeId="4150" r:id="rId55" name="Check Box 54">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51" r:id="rId56" name="Check Box 55">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152" r:id="rId57" name="Check Box 56">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153" r:id="rId58" name="Check Box 57">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154" r:id="rId59" name="Check Box 58">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55" r:id="rId60" name="Check Box 59">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156" r:id="rId61" name="Check Box 60">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157" r:id="rId62" name="Check Box 61">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158" r:id="rId63" name="Check Box 62">
              <controlPr defaultSize="0" autoFill="0" autoLine="0" autoPict="0">
                <anchor moveWithCells="1">
                  <from>
                    <xdr:col>1</xdr:col>
                    <xdr:colOff>127000</xdr:colOff>
                    <xdr:row>31</xdr:row>
                    <xdr:rowOff>12700</xdr:rowOff>
                  </from>
                  <to>
                    <xdr:col>1</xdr:col>
                    <xdr:colOff>431800</xdr:colOff>
                    <xdr:row>32</xdr:row>
                    <xdr:rowOff>88900</xdr:rowOff>
                  </to>
                </anchor>
              </controlPr>
            </control>
          </mc:Choice>
        </mc:AlternateContent>
        <mc:AlternateContent xmlns:mc="http://schemas.openxmlformats.org/markup-compatibility/2006">
          <mc:Choice Requires="x14">
            <control shapeId="4159" r:id="rId64" name="Check Box 63">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160" r:id="rId65" name="Check Box 64">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61" r:id="rId66" name="Check Box 65">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162" r:id="rId67" name="Check Box 66">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163" r:id="rId68" name="Check Box 67">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164" r:id="rId69" name="Check Box 68">
              <controlPr defaultSize="0" autoFill="0" autoLine="0" autoPict="0">
                <anchor moveWithCells="1">
                  <from>
                    <xdr:col>1</xdr:col>
                    <xdr:colOff>127000</xdr:colOff>
                    <xdr:row>36</xdr:row>
                    <xdr:rowOff>12700</xdr:rowOff>
                  </from>
                  <to>
                    <xdr:col>1</xdr:col>
                    <xdr:colOff>431800</xdr:colOff>
                    <xdr:row>38</xdr:row>
                    <xdr:rowOff>0</xdr:rowOff>
                  </to>
                </anchor>
              </controlPr>
            </control>
          </mc:Choice>
        </mc:AlternateContent>
        <mc:AlternateContent xmlns:mc="http://schemas.openxmlformats.org/markup-compatibility/2006">
          <mc:Choice Requires="x14">
            <control shapeId="4165" r:id="rId70" name="Check Box 69">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166" r:id="rId71" name="Check Box 70">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167" r:id="rId72" name="Check Box 71">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168" r:id="rId73" name="Check Box 72">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169" r:id="rId74" name="Check Box 73">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171" r:id="rId75" name="Check Box 75">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2" r:id="rId76" name="Check Box 76">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3" r:id="rId77" name="Check Box 77">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4" r:id="rId78" name="Check Box 78">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5" r:id="rId79" name="Check Box 79">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6" r:id="rId80" name="Check Box 80">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7" r:id="rId81" name="Check Box 81">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8" r:id="rId82" name="Check Box 82">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79" r:id="rId83" name="Check Box 83">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80" r:id="rId84" name="Check Box 84">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188" r:id="rId85" name="Check Box 92">
              <controlPr defaultSize="0" autoFill="0" autoLine="0" autoPict="0">
                <anchor moveWithCells="1">
                  <from>
                    <xdr:col>1</xdr:col>
                    <xdr:colOff>127000</xdr:colOff>
                    <xdr:row>10</xdr:row>
                    <xdr:rowOff>12700</xdr:rowOff>
                  </from>
                  <to>
                    <xdr:col>1</xdr:col>
                    <xdr:colOff>431800</xdr:colOff>
                    <xdr:row>12</xdr:row>
                    <xdr:rowOff>0</xdr:rowOff>
                  </to>
                </anchor>
              </controlPr>
            </control>
          </mc:Choice>
        </mc:AlternateContent>
        <mc:AlternateContent xmlns:mc="http://schemas.openxmlformats.org/markup-compatibility/2006">
          <mc:Choice Requires="x14">
            <control shapeId="4189" r:id="rId86" name="Check Box 93">
              <controlPr defaultSize="0" autoFill="0" autoLine="0" autoPict="0">
                <anchor moveWithCells="1">
                  <from>
                    <xdr:col>1</xdr:col>
                    <xdr:colOff>127000</xdr:colOff>
                    <xdr:row>10</xdr:row>
                    <xdr:rowOff>12700</xdr:rowOff>
                  </from>
                  <to>
                    <xdr:col>1</xdr:col>
                    <xdr:colOff>431800</xdr:colOff>
                    <xdr:row>12</xdr:row>
                    <xdr:rowOff>0</xdr:rowOff>
                  </to>
                </anchor>
              </controlPr>
            </control>
          </mc:Choice>
        </mc:AlternateContent>
        <mc:AlternateContent xmlns:mc="http://schemas.openxmlformats.org/markup-compatibility/2006">
          <mc:Choice Requires="x14">
            <control shapeId="4190" r:id="rId87" name="Check Box 94">
              <controlPr defaultSize="0" autoFill="0" autoLine="0" autoPict="0">
                <anchor moveWithCells="1">
                  <from>
                    <xdr:col>1</xdr:col>
                    <xdr:colOff>127000</xdr:colOff>
                    <xdr:row>13</xdr:row>
                    <xdr:rowOff>12700</xdr:rowOff>
                  </from>
                  <to>
                    <xdr:col>1</xdr:col>
                    <xdr:colOff>431800</xdr:colOff>
                    <xdr:row>15</xdr:row>
                    <xdr:rowOff>0</xdr:rowOff>
                  </to>
                </anchor>
              </controlPr>
            </control>
          </mc:Choice>
        </mc:AlternateContent>
        <mc:AlternateContent xmlns:mc="http://schemas.openxmlformats.org/markup-compatibility/2006">
          <mc:Choice Requires="x14">
            <control shapeId="4191" r:id="rId88" name="Check Box 95">
              <controlPr defaultSize="0" autoFill="0" autoLine="0" autoPict="0">
                <anchor moveWithCells="1">
                  <from>
                    <xdr:col>1</xdr:col>
                    <xdr:colOff>127000</xdr:colOff>
                    <xdr:row>13</xdr:row>
                    <xdr:rowOff>12700</xdr:rowOff>
                  </from>
                  <to>
                    <xdr:col>1</xdr:col>
                    <xdr:colOff>431800</xdr:colOff>
                    <xdr:row>15</xdr:row>
                    <xdr:rowOff>0</xdr:rowOff>
                  </to>
                </anchor>
              </controlPr>
            </control>
          </mc:Choice>
        </mc:AlternateContent>
        <mc:AlternateContent xmlns:mc="http://schemas.openxmlformats.org/markup-compatibility/2006">
          <mc:Choice Requires="x14">
            <control shapeId="4192" r:id="rId89" name="Check Box 96">
              <controlPr defaultSize="0" autoFill="0" autoLine="0" autoPict="0">
                <anchor moveWithCells="1">
                  <from>
                    <xdr:col>1</xdr:col>
                    <xdr:colOff>127000</xdr:colOff>
                    <xdr:row>13</xdr:row>
                    <xdr:rowOff>12700</xdr:rowOff>
                  </from>
                  <to>
                    <xdr:col>1</xdr:col>
                    <xdr:colOff>431800</xdr:colOff>
                    <xdr:row>15</xdr:row>
                    <xdr:rowOff>0</xdr:rowOff>
                  </to>
                </anchor>
              </controlPr>
            </control>
          </mc:Choice>
        </mc:AlternateContent>
        <mc:AlternateContent xmlns:mc="http://schemas.openxmlformats.org/markup-compatibility/2006">
          <mc:Choice Requires="x14">
            <control shapeId="4193" r:id="rId90" name="Check Box 97">
              <controlPr defaultSize="0" autoFill="0" autoLine="0" autoPict="0">
                <anchor moveWithCells="1">
                  <from>
                    <xdr:col>1</xdr:col>
                    <xdr:colOff>127000</xdr:colOff>
                    <xdr:row>13</xdr:row>
                    <xdr:rowOff>12700</xdr:rowOff>
                  </from>
                  <to>
                    <xdr:col>1</xdr:col>
                    <xdr:colOff>431800</xdr:colOff>
                    <xdr:row>15</xdr:row>
                    <xdr:rowOff>0</xdr:rowOff>
                  </to>
                </anchor>
              </controlPr>
            </control>
          </mc:Choice>
        </mc:AlternateContent>
        <mc:AlternateContent xmlns:mc="http://schemas.openxmlformats.org/markup-compatibility/2006">
          <mc:Choice Requires="x14">
            <control shapeId="4194" r:id="rId91" name="Check Box 98">
              <controlPr defaultSize="0" autoFill="0" autoLine="0" autoPict="0">
                <anchor moveWithCells="1">
                  <from>
                    <xdr:col>1</xdr:col>
                    <xdr:colOff>127000</xdr:colOff>
                    <xdr:row>14</xdr:row>
                    <xdr:rowOff>12700</xdr:rowOff>
                  </from>
                  <to>
                    <xdr:col>1</xdr:col>
                    <xdr:colOff>431800</xdr:colOff>
                    <xdr:row>16</xdr:row>
                    <xdr:rowOff>0</xdr:rowOff>
                  </to>
                </anchor>
              </controlPr>
            </control>
          </mc:Choice>
        </mc:AlternateContent>
        <mc:AlternateContent xmlns:mc="http://schemas.openxmlformats.org/markup-compatibility/2006">
          <mc:Choice Requires="x14">
            <control shapeId="4195" r:id="rId92" name="Check Box 99">
              <controlPr defaultSize="0" autoFill="0" autoLine="0" autoPict="0">
                <anchor moveWithCells="1">
                  <from>
                    <xdr:col>1</xdr:col>
                    <xdr:colOff>127000</xdr:colOff>
                    <xdr:row>14</xdr:row>
                    <xdr:rowOff>12700</xdr:rowOff>
                  </from>
                  <to>
                    <xdr:col>1</xdr:col>
                    <xdr:colOff>431800</xdr:colOff>
                    <xdr:row>16</xdr:row>
                    <xdr:rowOff>0</xdr:rowOff>
                  </to>
                </anchor>
              </controlPr>
            </control>
          </mc:Choice>
        </mc:AlternateContent>
        <mc:AlternateContent xmlns:mc="http://schemas.openxmlformats.org/markup-compatibility/2006">
          <mc:Choice Requires="x14">
            <control shapeId="4196" r:id="rId93" name="Check Box 100">
              <controlPr defaultSize="0" autoFill="0" autoLine="0" autoPict="0">
                <anchor moveWithCells="1">
                  <from>
                    <xdr:col>1</xdr:col>
                    <xdr:colOff>127000</xdr:colOff>
                    <xdr:row>14</xdr:row>
                    <xdr:rowOff>12700</xdr:rowOff>
                  </from>
                  <to>
                    <xdr:col>1</xdr:col>
                    <xdr:colOff>431800</xdr:colOff>
                    <xdr:row>16</xdr:row>
                    <xdr:rowOff>0</xdr:rowOff>
                  </to>
                </anchor>
              </controlPr>
            </control>
          </mc:Choice>
        </mc:AlternateContent>
        <mc:AlternateContent xmlns:mc="http://schemas.openxmlformats.org/markup-compatibility/2006">
          <mc:Choice Requires="x14">
            <control shapeId="4197" r:id="rId94" name="Check Box 101">
              <controlPr defaultSize="0" autoFill="0" autoLine="0" autoPict="0">
                <anchor moveWithCells="1">
                  <from>
                    <xdr:col>1</xdr:col>
                    <xdr:colOff>127000</xdr:colOff>
                    <xdr:row>14</xdr:row>
                    <xdr:rowOff>12700</xdr:rowOff>
                  </from>
                  <to>
                    <xdr:col>1</xdr:col>
                    <xdr:colOff>431800</xdr:colOff>
                    <xdr:row>16</xdr:row>
                    <xdr:rowOff>0</xdr:rowOff>
                  </to>
                </anchor>
              </controlPr>
            </control>
          </mc:Choice>
        </mc:AlternateContent>
        <mc:AlternateContent xmlns:mc="http://schemas.openxmlformats.org/markup-compatibility/2006">
          <mc:Choice Requires="x14">
            <control shapeId="4198" r:id="rId95" name="Check Box 102">
              <controlPr defaultSize="0" autoFill="0" autoLine="0" autoPict="0">
                <anchor moveWithCells="1">
                  <from>
                    <xdr:col>1</xdr:col>
                    <xdr:colOff>127000</xdr:colOff>
                    <xdr:row>15</xdr:row>
                    <xdr:rowOff>12700</xdr:rowOff>
                  </from>
                  <to>
                    <xdr:col>1</xdr:col>
                    <xdr:colOff>431800</xdr:colOff>
                    <xdr:row>17</xdr:row>
                    <xdr:rowOff>0</xdr:rowOff>
                  </to>
                </anchor>
              </controlPr>
            </control>
          </mc:Choice>
        </mc:AlternateContent>
        <mc:AlternateContent xmlns:mc="http://schemas.openxmlformats.org/markup-compatibility/2006">
          <mc:Choice Requires="x14">
            <control shapeId="4199" r:id="rId96" name="Check Box 103">
              <controlPr defaultSize="0" autoFill="0" autoLine="0" autoPict="0">
                <anchor moveWithCells="1">
                  <from>
                    <xdr:col>1</xdr:col>
                    <xdr:colOff>127000</xdr:colOff>
                    <xdr:row>15</xdr:row>
                    <xdr:rowOff>12700</xdr:rowOff>
                  </from>
                  <to>
                    <xdr:col>1</xdr:col>
                    <xdr:colOff>431800</xdr:colOff>
                    <xdr:row>17</xdr:row>
                    <xdr:rowOff>0</xdr:rowOff>
                  </to>
                </anchor>
              </controlPr>
            </control>
          </mc:Choice>
        </mc:AlternateContent>
        <mc:AlternateContent xmlns:mc="http://schemas.openxmlformats.org/markup-compatibility/2006">
          <mc:Choice Requires="x14">
            <control shapeId="4200" r:id="rId97" name="Check Box 104">
              <controlPr defaultSize="0" autoFill="0" autoLine="0" autoPict="0">
                <anchor moveWithCells="1">
                  <from>
                    <xdr:col>1</xdr:col>
                    <xdr:colOff>127000</xdr:colOff>
                    <xdr:row>15</xdr:row>
                    <xdr:rowOff>12700</xdr:rowOff>
                  </from>
                  <to>
                    <xdr:col>1</xdr:col>
                    <xdr:colOff>431800</xdr:colOff>
                    <xdr:row>17</xdr:row>
                    <xdr:rowOff>0</xdr:rowOff>
                  </to>
                </anchor>
              </controlPr>
            </control>
          </mc:Choice>
        </mc:AlternateContent>
        <mc:AlternateContent xmlns:mc="http://schemas.openxmlformats.org/markup-compatibility/2006">
          <mc:Choice Requires="x14">
            <control shapeId="4201" r:id="rId98" name="Check Box 105">
              <controlPr defaultSize="0" autoFill="0" autoLine="0" autoPict="0">
                <anchor moveWithCells="1">
                  <from>
                    <xdr:col>1</xdr:col>
                    <xdr:colOff>127000</xdr:colOff>
                    <xdr:row>15</xdr:row>
                    <xdr:rowOff>12700</xdr:rowOff>
                  </from>
                  <to>
                    <xdr:col>1</xdr:col>
                    <xdr:colOff>431800</xdr:colOff>
                    <xdr:row>17</xdr:row>
                    <xdr:rowOff>0</xdr:rowOff>
                  </to>
                </anchor>
              </controlPr>
            </control>
          </mc:Choice>
        </mc:AlternateContent>
        <mc:AlternateContent xmlns:mc="http://schemas.openxmlformats.org/markup-compatibility/2006">
          <mc:Choice Requires="x14">
            <control shapeId="4202" r:id="rId99" name="Check Box 106">
              <controlPr defaultSize="0" autoFill="0" autoLine="0" autoPict="0">
                <anchor moveWithCells="1">
                  <from>
                    <xdr:col>1</xdr:col>
                    <xdr:colOff>127000</xdr:colOff>
                    <xdr:row>16</xdr:row>
                    <xdr:rowOff>0</xdr:rowOff>
                  </from>
                  <to>
                    <xdr:col>1</xdr:col>
                    <xdr:colOff>431800</xdr:colOff>
                    <xdr:row>17</xdr:row>
                    <xdr:rowOff>177800</xdr:rowOff>
                  </to>
                </anchor>
              </controlPr>
            </control>
          </mc:Choice>
        </mc:AlternateContent>
        <mc:AlternateContent xmlns:mc="http://schemas.openxmlformats.org/markup-compatibility/2006">
          <mc:Choice Requires="x14">
            <control shapeId="4203" r:id="rId100" name="Check Box 107">
              <controlPr defaultSize="0" autoFill="0" autoLine="0" autoPict="0">
                <anchor moveWithCells="1">
                  <from>
                    <xdr:col>1</xdr:col>
                    <xdr:colOff>127000</xdr:colOff>
                    <xdr:row>16</xdr:row>
                    <xdr:rowOff>0</xdr:rowOff>
                  </from>
                  <to>
                    <xdr:col>1</xdr:col>
                    <xdr:colOff>431800</xdr:colOff>
                    <xdr:row>17</xdr:row>
                    <xdr:rowOff>177800</xdr:rowOff>
                  </to>
                </anchor>
              </controlPr>
            </control>
          </mc:Choice>
        </mc:AlternateContent>
        <mc:AlternateContent xmlns:mc="http://schemas.openxmlformats.org/markup-compatibility/2006">
          <mc:Choice Requires="x14">
            <control shapeId="4204" r:id="rId101" name="Check Box 108">
              <controlPr defaultSize="0" autoFill="0" autoLine="0" autoPict="0">
                <anchor moveWithCells="1">
                  <from>
                    <xdr:col>1</xdr:col>
                    <xdr:colOff>127000</xdr:colOff>
                    <xdr:row>16</xdr:row>
                    <xdr:rowOff>0</xdr:rowOff>
                  </from>
                  <to>
                    <xdr:col>1</xdr:col>
                    <xdr:colOff>431800</xdr:colOff>
                    <xdr:row>17</xdr:row>
                    <xdr:rowOff>177800</xdr:rowOff>
                  </to>
                </anchor>
              </controlPr>
            </control>
          </mc:Choice>
        </mc:AlternateContent>
        <mc:AlternateContent xmlns:mc="http://schemas.openxmlformats.org/markup-compatibility/2006">
          <mc:Choice Requires="x14">
            <control shapeId="4205" r:id="rId102" name="Check Box 109">
              <controlPr defaultSize="0" autoFill="0" autoLine="0" autoPict="0">
                <anchor moveWithCells="1">
                  <from>
                    <xdr:col>1</xdr:col>
                    <xdr:colOff>127000</xdr:colOff>
                    <xdr:row>16</xdr:row>
                    <xdr:rowOff>0</xdr:rowOff>
                  </from>
                  <to>
                    <xdr:col>1</xdr:col>
                    <xdr:colOff>431800</xdr:colOff>
                    <xdr:row>17</xdr:row>
                    <xdr:rowOff>177800</xdr:rowOff>
                  </to>
                </anchor>
              </controlPr>
            </control>
          </mc:Choice>
        </mc:AlternateContent>
        <mc:AlternateContent xmlns:mc="http://schemas.openxmlformats.org/markup-compatibility/2006">
          <mc:Choice Requires="x14">
            <control shapeId="4206" r:id="rId103" name="Check Box 110">
              <controlPr defaultSize="0" autoFill="0" autoLine="0" autoPict="0">
                <anchor moveWithCells="1">
                  <from>
                    <xdr:col>1</xdr:col>
                    <xdr:colOff>127000</xdr:colOff>
                    <xdr:row>16</xdr:row>
                    <xdr:rowOff>12700</xdr:rowOff>
                  </from>
                  <to>
                    <xdr:col>1</xdr:col>
                    <xdr:colOff>431800</xdr:colOff>
                    <xdr:row>17</xdr:row>
                    <xdr:rowOff>190500</xdr:rowOff>
                  </to>
                </anchor>
              </controlPr>
            </control>
          </mc:Choice>
        </mc:AlternateContent>
        <mc:AlternateContent xmlns:mc="http://schemas.openxmlformats.org/markup-compatibility/2006">
          <mc:Choice Requires="x14">
            <control shapeId="4207" r:id="rId104" name="Check Box 111">
              <controlPr defaultSize="0" autoFill="0" autoLine="0" autoPict="0">
                <anchor moveWithCells="1">
                  <from>
                    <xdr:col>1</xdr:col>
                    <xdr:colOff>127000</xdr:colOff>
                    <xdr:row>16</xdr:row>
                    <xdr:rowOff>12700</xdr:rowOff>
                  </from>
                  <to>
                    <xdr:col>1</xdr:col>
                    <xdr:colOff>431800</xdr:colOff>
                    <xdr:row>17</xdr:row>
                    <xdr:rowOff>190500</xdr:rowOff>
                  </to>
                </anchor>
              </controlPr>
            </control>
          </mc:Choice>
        </mc:AlternateContent>
        <mc:AlternateContent xmlns:mc="http://schemas.openxmlformats.org/markup-compatibility/2006">
          <mc:Choice Requires="x14">
            <control shapeId="4208" r:id="rId105" name="Check Box 112">
              <controlPr defaultSize="0" autoFill="0" autoLine="0" autoPict="0">
                <anchor moveWithCells="1">
                  <from>
                    <xdr:col>1</xdr:col>
                    <xdr:colOff>127000</xdr:colOff>
                    <xdr:row>16</xdr:row>
                    <xdr:rowOff>12700</xdr:rowOff>
                  </from>
                  <to>
                    <xdr:col>1</xdr:col>
                    <xdr:colOff>431800</xdr:colOff>
                    <xdr:row>17</xdr:row>
                    <xdr:rowOff>190500</xdr:rowOff>
                  </to>
                </anchor>
              </controlPr>
            </control>
          </mc:Choice>
        </mc:AlternateContent>
        <mc:AlternateContent xmlns:mc="http://schemas.openxmlformats.org/markup-compatibility/2006">
          <mc:Choice Requires="x14">
            <control shapeId="4209" r:id="rId106" name="Check Box 113">
              <controlPr defaultSize="0" autoFill="0" autoLine="0" autoPict="0">
                <anchor moveWithCells="1">
                  <from>
                    <xdr:col>1</xdr:col>
                    <xdr:colOff>127000</xdr:colOff>
                    <xdr:row>16</xdr:row>
                    <xdr:rowOff>12700</xdr:rowOff>
                  </from>
                  <to>
                    <xdr:col>1</xdr:col>
                    <xdr:colOff>431800</xdr:colOff>
                    <xdr:row>17</xdr:row>
                    <xdr:rowOff>190500</xdr:rowOff>
                  </to>
                </anchor>
              </controlPr>
            </control>
          </mc:Choice>
        </mc:AlternateContent>
        <mc:AlternateContent xmlns:mc="http://schemas.openxmlformats.org/markup-compatibility/2006">
          <mc:Choice Requires="x14">
            <control shapeId="4210" r:id="rId107" name="Check Box 114">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211" r:id="rId108" name="Check Box 115">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212" r:id="rId109" name="Check Box 116">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213" r:id="rId110" name="Check Box 117">
              <controlPr defaultSize="0" autoFill="0" autoLine="0" autoPict="0">
                <anchor moveWithCells="1">
                  <from>
                    <xdr:col>1</xdr:col>
                    <xdr:colOff>127000</xdr:colOff>
                    <xdr:row>17</xdr:row>
                    <xdr:rowOff>12700</xdr:rowOff>
                  </from>
                  <to>
                    <xdr:col>1</xdr:col>
                    <xdr:colOff>431800</xdr:colOff>
                    <xdr:row>18</xdr:row>
                    <xdr:rowOff>76200</xdr:rowOff>
                  </to>
                </anchor>
              </controlPr>
            </control>
          </mc:Choice>
        </mc:AlternateContent>
        <mc:AlternateContent xmlns:mc="http://schemas.openxmlformats.org/markup-compatibility/2006">
          <mc:Choice Requires="x14">
            <control shapeId="4214" r:id="rId111" name="Check Box 118">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215" r:id="rId112" name="Check Box 119">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216" r:id="rId113" name="Check Box 120">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217" r:id="rId114" name="Check Box 121">
              <controlPr defaultSize="0" autoFill="0" autoLine="0" autoPict="0">
                <anchor moveWithCells="1">
                  <from>
                    <xdr:col>1</xdr:col>
                    <xdr:colOff>127000</xdr:colOff>
                    <xdr:row>18</xdr:row>
                    <xdr:rowOff>12700</xdr:rowOff>
                  </from>
                  <to>
                    <xdr:col>1</xdr:col>
                    <xdr:colOff>431800</xdr:colOff>
                    <xdr:row>19</xdr:row>
                    <xdr:rowOff>88900</xdr:rowOff>
                  </to>
                </anchor>
              </controlPr>
            </control>
          </mc:Choice>
        </mc:AlternateContent>
        <mc:AlternateContent xmlns:mc="http://schemas.openxmlformats.org/markup-compatibility/2006">
          <mc:Choice Requires="x14">
            <control shapeId="4218" r:id="rId115" name="Check Box 122">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219" r:id="rId116" name="Check Box 123">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220" r:id="rId117" name="Check Box 124">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221" r:id="rId118" name="Check Box 125">
              <controlPr defaultSize="0" autoFill="0" autoLine="0" autoPict="0">
                <anchor moveWithCells="1">
                  <from>
                    <xdr:col>1</xdr:col>
                    <xdr:colOff>127000</xdr:colOff>
                    <xdr:row>19</xdr:row>
                    <xdr:rowOff>12700</xdr:rowOff>
                  </from>
                  <to>
                    <xdr:col>1</xdr:col>
                    <xdr:colOff>431800</xdr:colOff>
                    <xdr:row>20</xdr:row>
                    <xdr:rowOff>88900</xdr:rowOff>
                  </to>
                </anchor>
              </controlPr>
            </control>
          </mc:Choice>
        </mc:AlternateContent>
        <mc:AlternateContent xmlns:mc="http://schemas.openxmlformats.org/markup-compatibility/2006">
          <mc:Choice Requires="x14">
            <control shapeId="4222" r:id="rId119" name="Check Box 126">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223" r:id="rId120" name="Check Box 127">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224" r:id="rId121" name="Check Box 128">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225" r:id="rId122" name="Check Box 129">
              <controlPr defaultSize="0" autoFill="0" autoLine="0" autoPict="0">
                <anchor moveWithCells="1">
                  <from>
                    <xdr:col>1</xdr:col>
                    <xdr:colOff>127000</xdr:colOff>
                    <xdr:row>20</xdr:row>
                    <xdr:rowOff>12700</xdr:rowOff>
                  </from>
                  <to>
                    <xdr:col>1</xdr:col>
                    <xdr:colOff>431800</xdr:colOff>
                    <xdr:row>21</xdr:row>
                    <xdr:rowOff>88900</xdr:rowOff>
                  </to>
                </anchor>
              </controlPr>
            </control>
          </mc:Choice>
        </mc:AlternateContent>
        <mc:AlternateContent xmlns:mc="http://schemas.openxmlformats.org/markup-compatibility/2006">
          <mc:Choice Requires="x14">
            <control shapeId="4226" r:id="rId123" name="Check Box 130">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227" r:id="rId124" name="Check Box 131">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228" r:id="rId125" name="Check Box 132">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229" r:id="rId126" name="Check Box 133">
              <controlPr defaultSize="0" autoFill="0" autoLine="0" autoPict="0">
                <anchor moveWithCells="1">
                  <from>
                    <xdr:col>1</xdr:col>
                    <xdr:colOff>127000</xdr:colOff>
                    <xdr:row>21</xdr:row>
                    <xdr:rowOff>12700</xdr:rowOff>
                  </from>
                  <to>
                    <xdr:col>1</xdr:col>
                    <xdr:colOff>431800</xdr:colOff>
                    <xdr:row>22</xdr:row>
                    <xdr:rowOff>76200</xdr:rowOff>
                  </to>
                </anchor>
              </controlPr>
            </control>
          </mc:Choice>
        </mc:AlternateContent>
        <mc:AlternateContent xmlns:mc="http://schemas.openxmlformats.org/markup-compatibility/2006">
          <mc:Choice Requires="x14">
            <control shapeId="4230" r:id="rId127" name="Check Box 134">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231" r:id="rId128" name="Check Box 135">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232" r:id="rId129" name="Check Box 136">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233" r:id="rId130" name="Check Box 137">
              <controlPr defaultSize="0" autoFill="0" autoLine="0" autoPict="0">
                <anchor moveWithCells="1">
                  <from>
                    <xdr:col>1</xdr:col>
                    <xdr:colOff>127000</xdr:colOff>
                    <xdr:row>22</xdr:row>
                    <xdr:rowOff>12700</xdr:rowOff>
                  </from>
                  <to>
                    <xdr:col>1</xdr:col>
                    <xdr:colOff>431800</xdr:colOff>
                    <xdr:row>22</xdr:row>
                    <xdr:rowOff>393700</xdr:rowOff>
                  </to>
                </anchor>
              </controlPr>
            </control>
          </mc:Choice>
        </mc:AlternateContent>
        <mc:AlternateContent xmlns:mc="http://schemas.openxmlformats.org/markup-compatibility/2006">
          <mc:Choice Requires="x14">
            <control shapeId="4234" r:id="rId131" name="Check Box 138">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235" r:id="rId132" name="Check Box 139">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236" r:id="rId133" name="Check Box 140">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237" r:id="rId134" name="Check Box 141">
              <controlPr defaultSize="0" autoFill="0" autoLine="0" autoPict="0">
                <anchor moveWithCells="1">
                  <from>
                    <xdr:col>1</xdr:col>
                    <xdr:colOff>127000</xdr:colOff>
                    <xdr:row>23</xdr:row>
                    <xdr:rowOff>12700</xdr:rowOff>
                  </from>
                  <to>
                    <xdr:col>1</xdr:col>
                    <xdr:colOff>431800</xdr:colOff>
                    <xdr:row>24</xdr:row>
                    <xdr:rowOff>88900</xdr:rowOff>
                  </to>
                </anchor>
              </controlPr>
            </control>
          </mc:Choice>
        </mc:AlternateContent>
        <mc:AlternateContent xmlns:mc="http://schemas.openxmlformats.org/markup-compatibility/2006">
          <mc:Choice Requires="x14">
            <control shapeId="4238" r:id="rId135" name="Check Box 142">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239" r:id="rId136" name="Check Box 143">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240" r:id="rId137" name="Check Box 144">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241" r:id="rId138" name="Check Box 145">
              <controlPr defaultSize="0" autoFill="0" autoLine="0" autoPict="0">
                <anchor moveWithCells="1">
                  <from>
                    <xdr:col>1</xdr:col>
                    <xdr:colOff>127000</xdr:colOff>
                    <xdr:row>24</xdr:row>
                    <xdr:rowOff>12700</xdr:rowOff>
                  </from>
                  <to>
                    <xdr:col>1</xdr:col>
                    <xdr:colOff>431800</xdr:colOff>
                    <xdr:row>25</xdr:row>
                    <xdr:rowOff>88900</xdr:rowOff>
                  </to>
                </anchor>
              </controlPr>
            </control>
          </mc:Choice>
        </mc:AlternateContent>
        <mc:AlternateContent xmlns:mc="http://schemas.openxmlformats.org/markup-compatibility/2006">
          <mc:Choice Requires="x14">
            <control shapeId="4242" r:id="rId139" name="Check Box 146">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243" r:id="rId140" name="Check Box 147">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244" r:id="rId141" name="Check Box 148">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245" r:id="rId142" name="Check Box 149">
              <controlPr defaultSize="0" autoFill="0" autoLine="0" autoPict="0">
                <anchor moveWithCells="1">
                  <from>
                    <xdr:col>1</xdr:col>
                    <xdr:colOff>127000</xdr:colOff>
                    <xdr:row>25</xdr:row>
                    <xdr:rowOff>12700</xdr:rowOff>
                  </from>
                  <to>
                    <xdr:col>1</xdr:col>
                    <xdr:colOff>431800</xdr:colOff>
                    <xdr:row>26</xdr:row>
                    <xdr:rowOff>76200</xdr:rowOff>
                  </to>
                </anchor>
              </controlPr>
            </control>
          </mc:Choice>
        </mc:AlternateContent>
        <mc:AlternateContent xmlns:mc="http://schemas.openxmlformats.org/markup-compatibility/2006">
          <mc:Choice Requires="x14">
            <control shapeId="4246" r:id="rId143" name="Check Box 150">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247" r:id="rId144" name="Check Box 151">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248" r:id="rId145" name="Check Box 152">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249" r:id="rId146" name="Check Box 153">
              <controlPr defaultSize="0" autoFill="0" autoLine="0" autoPict="0">
                <anchor moveWithCells="1">
                  <from>
                    <xdr:col>1</xdr:col>
                    <xdr:colOff>127000</xdr:colOff>
                    <xdr:row>26</xdr:row>
                    <xdr:rowOff>12700</xdr:rowOff>
                  </from>
                  <to>
                    <xdr:col>1</xdr:col>
                    <xdr:colOff>431800</xdr:colOff>
                    <xdr:row>26</xdr:row>
                    <xdr:rowOff>393700</xdr:rowOff>
                  </to>
                </anchor>
              </controlPr>
            </control>
          </mc:Choice>
        </mc:AlternateContent>
        <mc:AlternateContent xmlns:mc="http://schemas.openxmlformats.org/markup-compatibility/2006">
          <mc:Choice Requires="x14">
            <control shapeId="4250" r:id="rId147" name="Check Box 154">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251" r:id="rId148" name="Check Box 155">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252" r:id="rId149" name="Check Box 156">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253" r:id="rId150" name="Check Box 157">
              <controlPr defaultSize="0" autoFill="0" autoLine="0" autoPict="0">
                <anchor moveWithCells="1">
                  <from>
                    <xdr:col>1</xdr:col>
                    <xdr:colOff>127000</xdr:colOff>
                    <xdr:row>27</xdr:row>
                    <xdr:rowOff>12700</xdr:rowOff>
                  </from>
                  <to>
                    <xdr:col>1</xdr:col>
                    <xdr:colOff>431800</xdr:colOff>
                    <xdr:row>28</xdr:row>
                    <xdr:rowOff>88900</xdr:rowOff>
                  </to>
                </anchor>
              </controlPr>
            </control>
          </mc:Choice>
        </mc:AlternateContent>
        <mc:AlternateContent xmlns:mc="http://schemas.openxmlformats.org/markup-compatibility/2006">
          <mc:Choice Requires="x14">
            <control shapeId="4254" r:id="rId151" name="Check Box 158">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255" r:id="rId152" name="Check Box 159">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256" r:id="rId153" name="Check Box 160">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257" r:id="rId154" name="Check Box 161">
              <controlPr defaultSize="0" autoFill="0" autoLine="0" autoPict="0">
                <anchor moveWithCells="1">
                  <from>
                    <xdr:col>1</xdr:col>
                    <xdr:colOff>127000</xdr:colOff>
                    <xdr:row>28</xdr:row>
                    <xdr:rowOff>12700</xdr:rowOff>
                  </from>
                  <to>
                    <xdr:col>1</xdr:col>
                    <xdr:colOff>431800</xdr:colOff>
                    <xdr:row>29</xdr:row>
                    <xdr:rowOff>88900</xdr:rowOff>
                  </to>
                </anchor>
              </controlPr>
            </control>
          </mc:Choice>
        </mc:AlternateContent>
        <mc:AlternateContent xmlns:mc="http://schemas.openxmlformats.org/markup-compatibility/2006">
          <mc:Choice Requires="x14">
            <control shapeId="4258" r:id="rId155" name="Check Box 162">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259" r:id="rId156" name="Check Box 163">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260" r:id="rId157" name="Check Box 164">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261" r:id="rId158" name="Check Box 165">
              <controlPr defaultSize="0" autoFill="0" autoLine="0" autoPict="0">
                <anchor moveWithCells="1">
                  <from>
                    <xdr:col>1</xdr:col>
                    <xdr:colOff>127000</xdr:colOff>
                    <xdr:row>29</xdr:row>
                    <xdr:rowOff>12700</xdr:rowOff>
                  </from>
                  <to>
                    <xdr:col>1</xdr:col>
                    <xdr:colOff>431800</xdr:colOff>
                    <xdr:row>30</xdr:row>
                    <xdr:rowOff>88900</xdr:rowOff>
                  </to>
                </anchor>
              </controlPr>
            </control>
          </mc:Choice>
        </mc:AlternateContent>
        <mc:AlternateContent xmlns:mc="http://schemas.openxmlformats.org/markup-compatibility/2006">
          <mc:Choice Requires="x14">
            <control shapeId="4262" r:id="rId159" name="Check Box 166">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263" r:id="rId160" name="Check Box 167">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264" r:id="rId161" name="Check Box 168">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265" r:id="rId162" name="Check Box 169">
              <controlPr defaultSize="0" autoFill="0" autoLine="0" autoPict="0">
                <anchor moveWithCells="1">
                  <from>
                    <xdr:col>1</xdr:col>
                    <xdr:colOff>127000</xdr:colOff>
                    <xdr:row>30</xdr:row>
                    <xdr:rowOff>12700</xdr:rowOff>
                  </from>
                  <to>
                    <xdr:col>1</xdr:col>
                    <xdr:colOff>431800</xdr:colOff>
                    <xdr:row>31</xdr:row>
                    <xdr:rowOff>76200</xdr:rowOff>
                  </to>
                </anchor>
              </controlPr>
            </control>
          </mc:Choice>
        </mc:AlternateContent>
        <mc:AlternateContent xmlns:mc="http://schemas.openxmlformats.org/markup-compatibility/2006">
          <mc:Choice Requires="x14">
            <control shapeId="4266" r:id="rId163" name="Check Box 170">
              <controlPr defaultSize="0" autoFill="0" autoLine="0" autoPict="0">
                <anchor moveWithCells="1">
                  <from>
                    <xdr:col>1</xdr:col>
                    <xdr:colOff>127000</xdr:colOff>
                    <xdr:row>31</xdr:row>
                    <xdr:rowOff>12700</xdr:rowOff>
                  </from>
                  <to>
                    <xdr:col>1</xdr:col>
                    <xdr:colOff>431800</xdr:colOff>
                    <xdr:row>32</xdr:row>
                    <xdr:rowOff>88900</xdr:rowOff>
                  </to>
                </anchor>
              </controlPr>
            </control>
          </mc:Choice>
        </mc:AlternateContent>
        <mc:AlternateContent xmlns:mc="http://schemas.openxmlformats.org/markup-compatibility/2006">
          <mc:Choice Requires="x14">
            <control shapeId="4270" r:id="rId164" name="Check Box 174">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271" r:id="rId165" name="Check Box 175">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272" r:id="rId166" name="Check Box 176">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273" r:id="rId167" name="Check Box 177">
              <controlPr defaultSize="0" autoFill="0" autoLine="0" autoPict="0">
                <anchor moveWithCells="1">
                  <from>
                    <xdr:col>1</xdr:col>
                    <xdr:colOff>127000</xdr:colOff>
                    <xdr:row>32</xdr:row>
                    <xdr:rowOff>12700</xdr:rowOff>
                  </from>
                  <to>
                    <xdr:col>1</xdr:col>
                    <xdr:colOff>431800</xdr:colOff>
                    <xdr:row>34</xdr:row>
                    <xdr:rowOff>0</xdr:rowOff>
                  </to>
                </anchor>
              </controlPr>
            </control>
          </mc:Choice>
        </mc:AlternateContent>
        <mc:AlternateContent xmlns:mc="http://schemas.openxmlformats.org/markup-compatibility/2006">
          <mc:Choice Requires="x14">
            <control shapeId="4274" r:id="rId168" name="Check Box 178">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275" r:id="rId169" name="Check Box 179">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276" r:id="rId170" name="Check Box 180">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277" r:id="rId171" name="Check Box 181">
              <controlPr defaultSize="0" autoFill="0" autoLine="0" autoPict="0">
                <anchor moveWithCells="1">
                  <from>
                    <xdr:col>1</xdr:col>
                    <xdr:colOff>127000</xdr:colOff>
                    <xdr:row>33</xdr:row>
                    <xdr:rowOff>12700</xdr:rowOff>
                  </from>
                  <to>
                    <xdr:col>1</xdr:col>
                    <xdr:colOff>431800</xdr:colOff>
                    <xdr:row>34</xdr:row>
                    <xdr:rowOff>190500</xdr:rowOff>
                  </to>
                </anchor>
              </controlPr>
            </control>
          </mc:Choice>
        </mc:AlternateContent>
        <mc:AlternateContent xmlns:mc="http://schemas.openxmlformats.org/markup-compatibility/2006">
          <mc:Choice Requires="x14">
            <control shapeId="4278" r:id="rId172" name="Check Box 182">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279" r:id="rId173" name="Check Box 183">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280" r:id="rId174" name="Check Box 184">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281" r:id="rId175" name="Check Box 185">
              <controlPr defaultSize="0" autoFill="0" autoLine="0" autoPict="0">
                <anchor moveWithCells="1">
                  <from>
                    <xdr:col>1</xdr:col>
                    <xdr:colOff>127000</xdr:colOff>
                    <xdr:row>34</xdr:row>
                    <xdr:rowOff>12700</xdr:rowOff>
                  </from>
                  <to>
                    <xdr:col>1</xdr:col>
                    <xdr:colOff>431800</xdr:colOff>
                    <xdr:row>35</xdr:row>
                    <xdr:rowOff>88900</xdr:rowOff>
                  </to>
                </anchor>
              </controlPr>
            </control>
          </mc:Choice>
        </mc:AlternateContent>
        <mc:AlternateContent xmlns:mc="http://schemas.openxmlformats.org/markup-compatibility/2006">
          <mc:Choice Requires="x14">
            <control shapeId="4282" r:id="rId176" name="Check Box 186">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283" r:id="rId177" name="Check Box 187">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284" r:id="rId178" name="Check Box 188">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285" r:id="rId179" name="Check Box 189">
              <controlPr defaultSize="0" autoFill="0" autoLine="0" autoPict="0">
                <anchor moveWithCells="1">
                  <from>
                    <xdr:col>1</xdr:col>
                    <xdr:colOff>127000</xdr:colOff>
                    <xdr:row>35</xdr:row>
                    <xdr:rowOff>12700</xdr:rowOff>
                  </from>
                  <to>
                    <xdr:col>1</xdr:col>
                    <xdr:colOff>431800</xdr:colOff>
                    <xdr:row>37</xdr:row>
                    <xdr:rowOff>0</xdr:rowOff>
                  </to>
                </anchor>
              </controlPr>
            </control>
          </mc:Choice>
        </mc:AlternateContent>
        <mc:AlternateContent xmlns:mc="http://schemas.openxmlformats.org/markup-compatibility/2006">
          <mc:Choice Requires="x14">
            <control shapeId="4286" r:id="rId180" name="Check Box 190">
              <controlPr defaultSize="0" autoFill="0" autoLine="0" autoPict="0">
                <anchor moveWithCells="1">
                  <from>
                    <xdr:col>1</xdr:col>
                    <xdr:colOff>127000</xdr:colOff>
                    <xdr:row>8</xdr:row>
                    <xdr:rowOff>12700</xdr:rowOff>
                  </from>
                  <to>
                    <xdr:col>1</xdr:col>
                    <xdr:colOff>425450</xdr:colOff>
                    <xdr:row>9</xdr:row>
                    <xdr:rowOff>184150</xdr:rowOff>
                  </to>
                </anchor>
              </controlPr>
            </control>
          </mc:Choice>
        </mc:AlternateContent>
        <mc:AlternateContent xmlns:mc="http://schemas.openxmlformats.org/markup-compatibility/2006">
          <mc:Choice Requires="x14">
            <control shapeId="4287" r:id="rId181" name="Check Box 191">
              <controlPr defaultSize="0" autoFill="0" autoLine="0" autoPict="0">
                <anchor moveWithCells="1">
                  <from>
                    <xdr:col>1</xdr:col>
                    <xdr:colOff>127000</xdr:colOff>
                    <xdr:row>9</xdr:row>
                    <xdr:rowOff>0</xdr:rowOff>
                  </from>
                  <to>
                    <xdr:col>1</xdr:col>
                    <xdr:colOff>425450</xdr:colOff>
                    <xdr:row>10</xdr:row>
                    <xdr:rowOff>177800</xdr:rowOff>
                  </to>
                </anchor>
              </controlPr>
            </control>
          </mc:Choice>
        </mc:AlternateContent>
        <mc:AlternateContent xmlns:mc="http://schemas.openxmlformats.org/markup-compatibility/2006">
          <mc:Choice Requires="x14">
            <control shapeId="4288" r:id="rId182" name="Check Box 192">
              <controlPr defaultSize="0" autoFill="0" autoLine="0" autoPict="0">
                <anchor moveWithCells="1">
                  <from>
                    <xdr:col>1</xdr:col>
                    <xdr:colOff>127000</xdr:colOff>
                    <xdr:row>9</xdr:row>
                    <xdr:rowOff>12700</xdr:rowOff>
                  </from>
                  <to>
                    <xdr:col>1</xdr:col>
                    <xdr:colOff>425450</xdr:colOff>
                    <xdr:row>10</xdr:row>
                    <xdr:rowOff>184150</xdr:rowOff>
                  </to>
                </anchor>
              </controlPr>
            </control>
          </mc:Choice>
        </mc:AlternateContent>
        <mc:AlternateContent xmlns:mc="http://schemas.openxmlformats.org/markup-compatibility/2006">
          <mc:Choice Requires="x14">
            <control shapeId="4291" r:id="rId183" name="Check Box 195">
              <controlPr defaultSize="0" autoFill="0" autoLine="0" autoPict="0">
                <anchor moveWithCells="1">
                  <from>
                    <xdr:col>1</xdr:col>
                    <xdr:colOff>127000</xdr:colOff>
                    <xdr:row>9</xdr:row>
                    <xdr:rowOff>12700</xdr:rowOff>
                  </from>
                  <to>
                    <xdr:col>1</xdr:col>
                    <xdr:colOff>425450</xdr:colOff>
                    <xdr:row>10</xdr:row>
                    <xdr:rowOff>184150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 operator="containsText" id="{C6AFE8FE-9D86-4AF5-AC13-06B80954E0E0}">
            <xm:f>NOT(ISERROR(SEARCH($M$8,J1)))</xm:f>
            <xm:f>$M$8</xm:f>
            <x14:dxf>
              <fill>
                <patternFill>
                  <bgColor theme="9" tint="0.79998168889431442"/>
                </patternFill>
              </fill>
            </x14:dxf>
          </x14:cfRule>
          <x14:cfRule type="containsText" priority="2" operator="containsText" id="{C4448808-A94B-433D-AEF6-A53864A01425}">
            <xm:f>NOT(ISERROR(SEARCH($M$9,J1)))</xm:f>
            <xm:f>$M$9</xm:f>
            <x14:dxf>
              <fill>
                <patternFill>
                  <bgColor theme="0" tint="-4.9989318521683403E-2"/>
                </patternFill>
              </fill>
            </x14:dxf>
          </x14:cfRule>
          <x14:cfRule type="containsText" priority="4" operator="containsText" id="{4296B653-6D37-44DC-8820-3352A00D32B5}">
            <xm:f>NOT(ISERROR(SEARCH($M$11,J1)))</xm:f>
            <xm:f>$M$11</xm:f>
            <x14:dxf>
              <fill>
                <patternFill>
                  <bgColor theme="5" tint="0.79998168889431442"/>
                </patternFill>
              </fill>
            </x14:dxf>
          </x14:cfRule>
          <x14:cfRule type="containsText" priority="5" operator="containsText" id="{CF881F45-2CBF-447E-AD1A-B6A6E10D9681}">
            <xm:f>NOT(ISERROR(SEARCH($M$12,J1)))</xm:f>
            <xm:f>$M$12</xm:f>
            <x14:dxf>
              <fill>
                <patternFill patternType="none">
                  <bgColor auto="1"/>
                </patternFill>
              </fill>
            </x14:dxf>
          </x14:cfRule>
          <xm:sqref>J1:J6 J8:J1048576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ED43C-D902-475D-808A-9B55A10FC8DE}">
  <dimension ref="A1:L51"/>
  <sheetViews>
    <sheetView showGridLines="0" zoomScaleNormal="60" workbookViewId="0">
      <pane ySplit="7" topLeftCell="A8" activePane="bottomLeft" state="frozen"/>
      <selection pane="bottomLeft" activeCell="J47" sqref="J47:J51"/>
    </sheetView>
  </sheetViews>
  <sheetFormatPr defaultRowHeight="15.5"/>
  <cols>
    <col min="1" max="1" width="5.75" style="69" customWidth="1"/>
    <col min="2" max="2" width="41.33203125" customWidth="1"/>
    <col min="3" max="5" width="15.1640625" customWidth="1"/>
    <col min="6" max="8" width="10.83203125" customWidth="1"/>
    <col min="9" max="9" width="12.25" customWidth="1"/>
    <col min="10" max="10" width="62.83203125" customWidth="1"/>
    <col min="11" max="11" width="5.75" style="69" customWidth="1"/>
    <col min="12" max="12" width="13.6640625" customWidth="1"/>
  </cols>
  <sheetData>
    <row r="1" spans="1:12" ht="27">
      <c r="B1" s="50" t="s">
        <v>0</v>
      </c>
      <c r="I1" s="5"/>
      <c r="L1" s="5"/>
    </row>
    <row r="2" spans="1:12" ht="24">
      <c r="B2" s="45" t="s">
        <v>1</v>
      </c>
      <c r="D2" s="9"/>
      <c r="E2" s="11" t="s">
        <v>2</v>
      </c>
      <c r="F2" s="11" t="s">
        <v>3</v>
      </c>
      <c r="G2" s="11" t="s">
        <v>4</v>
      </c>
      <c r="H2" s="11" t="s">
        <v>5</v>
      </c>
      <c r="J2" s="44" t="s">
        <v>6</v>
      </c>
      <c r="L2" s="10"/>
    </row>
    <row r="3" spans="1:12" ht="16" thickBot="1">
      <c r="B3" s="34" t="s">
        <v>7</v>
      </c>
      <c r="C3" s="32"/>
      <c r="D3" s="33"/>
      <c r="E3" s="14"/>
      <c r="F3" s="18">
        <v>45405</v>
      </c>
      <c r="G3" s="18">
        <v>45473</v>
      </c>
      <c r="H3" s="13">
        <f>G3-F3</f>
        <v>68</v>
      </c>
      <c r="J3" s="47" t="s">
        <v>74</v>
      </c>
      <c r="L3" s="10"/>
    </row>
    <row r="4" spans="1:12">
      <c r="B4" s="44" t="s">
        <v>9</v>
      </c>
      <c r="C4" s="9"/>
      <c r="D4" s="9"/>
      <c r="E4" s="9"/>
      <c r="F4" s="10"/>
      <c r="G4" s="10"/>
      <c r="H4" s="10"/>
      <c r="I4" s="10"/>
      <c r="J4" s="46" t="s">
        <v>10</v>
      </c>
      <c r="L4" s="10"/>
    </row>
    <row r="5" spans="1:12" ht="38" thickBot="1">
      <c r="B5" s="34" t="s">
        <v>11</v>
      </c>
      <c r="C5" s="32"/>
      <c r="D5" s="33"/>
      <c r="E5" s="9"/>
      <c r="F5" s="10">
        <v>4</v>
      </c>
      <c r="G5" s="10"/>
      <c r="H5" s="10"/>
      <c r="I5" s="10"/>
      <c r="J5" s="12" t="s">
        <v>12</v>
      </c>
      <c r="L5" s="10"/>
    </row>
    <row r="6" spans="1:12">
      <c r="B6" s="6"/>
      <c r="C6" s="6"/>
      <c r="D6" s="6"/>
      <c r="E6" s="6"/>
      <c r="F6" s="8"/>
      <c r="G6" s="8"/>
      <c r="H6" s="8"/>
      <c r="I6" s="8"/>
      <c r="J6" s="6"/>
      <c r="L6" s="8"/>
    </row>
    <row r="7" spans="1:12">
      <c r="B7" s="68" t="s">
        <v>14</v>
      </c>
      <c r="C7" s="68" t="s">
        <v>15</v>
      </c>
      <c r="D7" s="68" t="s">
        <v>16</v>
      </c>
      <c r="E7" s="68" t="s">
        <v>75</v>
      </c>
      <c r="F7" s="28" t="s">
        <v>18</v>
      </c>
      <c r="G7" s="28" t="s">
        <v>19</v>
      </c>
      <c r="H7" s="28" t="s">
        <v>20</v>
      </c>
      <c r="I7" s="24" t="s">
        <v>21</v>
      </c>
      <c r="J7" s="61" t="s">
        <v>17</v>
      </c>
      <c r="L7" s="28" t="s">
        <v>22</v>
      </c>
    </row>
    <row r="8" spans="1:12">
      <c r="A8" s="69" t="str">
        <f>_xlfn.CONCAT(B8,J8)</f>
        <v>Sprint 1: Mock up Design</v>
      </c>
      <c r="B8" s="63" t="s">
        <v>23</v>
      </c>
      <c r="C8" s="67"/>
      <c r="D8" s="67"/>
      <c r="E8" s="67"/>
      <c r="F8" s="30">
        <v>45406</v>
      </c>
      <c r="G8" s="30">
        <v>45443</v>
      </c>
      <c r="H8" s="22">
        <f>G8-F8+1</f>
        <v>38</v>
      </c>
      <c r="I8" s="64" t="s">
        <v>24</v>
      </c>
      <c r="J8" s="29"/>
      <c r="K8" s="69" t="str">
        <f>_xlfn.CONCAT(B8,J8)</f>
        <v>Sprint 1: Mock up Design</v>
      </c>
      <c r="L8" s="55" t="s">
        <v>25</v>
      </c>
    </row>
    <row r="9" spans="1:12">
      <c r="A9" s="69" t="str">
        <f t="shared" ref="A9:A51" si="0">_xlfn.CONCAT(B9,J9)</f>
        <v>Feature 1: Design for login pageDesign the Login Page</v>
      </c>
      <c r="B9" s="62" t="s">
        <v>26</v>
      </c>
      <c r="C9" s="62" t="s">
        <v>27</v>
      </c>
      <c r="D9" s="62" t="s">
        <v>28</v>
      </c>
      <c r="E9" s="62">
        <v>1</v>
      </c>
      <c r="F9" s="16">
        <v>45407</v>
      </c>
      <c r="G9" s="16">
        <v>45407</v>
      </c>
      <c r="H9" s="22">
        <f t="shared" ref="H9:H51" si="1">G9-F9+1</f>
        <v>1</v>
      </c>
      <c r="I9" s="60" t="s">
        <v>25</v>
      </c>
      <c r="J9" s="26" t="s">
        <v>29</v>
      </c>
      <c r="K9" s="69" t="str">
        <f t="shared" ref="K9:K51" si="2">_xlfn.CONCAT(B9,J9)</f>
        <v>Feature 1: Design for login pageDesign the Login Page</v>
      </c>
      <c r="L9" s="22" t="s">
        <v>30</v>
      </c>
    </row>
    <row r="10" spans="1:12">
      <c r="A10" s="69" t="str">
        <f t="shared" si="0"/>
        <v>Feature 2: Design for home pageDesign the Home Page</v>
      </c>
      <c r="B10" s="62" t="s">
        <v>76</v>
      </c>
      <c r="C10" s="62" t="s">
        <v>27</v>
      </c>
      <c r="D10" s="62" t="s">
        <v>28</v>
      </c>
      <c r="E10" s="62">
        <v>1</v>
      </c>
      <c r="F10" s="16">
        <v>45408</v>
      </c>
      <c r="G10" s="16">
        <v>45408</v>
      </c>
      <c r="H10" s="22">
        <f t="shared" si="1"/>
        <v>1</v>
      </c>
      <c r="I10" s="60" t="s">
        <v>25</v>
      </c>
      <c r="J10" s="26" t="s">
        <v>32</v>
      </c>
      <c r="K10" s="69" t="str">
        <f t="shared" si="2"/>
        <v>Feature 2: Design for home pageDesign the Home Page</v>
      </c>
      <c r="L10" s="56" t="s">
        <v>24</v>
      </c>
    </row>
    <row r="11" spans="1:12">
      <c r="A11" s="69" t="str">
        <f t="shared" si="0"/>
        <v>Feature 3: Design for site monitor page KPI cards</v>
      </c>
      <c r="B11" s="93" t="s">
        <v>77</v>
      </c>
      <c r="C11" s="93" t="s">
        <v>27</v>
      </c>
      <c r="D11" s="93" t="s">
        <v>28</v>
      </c>
      <c r="E11" s="93">
        <v>6</v>
      </c>
      <c r="F11" s="16">
        <v>45409</v>
      </c>
      <c r="G11" s="16">
        <v>45432</v>
      </c>
      <c r="H11" s="22">
        <f t="shared" si="1"/>
        <v>24</v>
      </c>
      <c r="I11" s="60" t="s">
        <v>24</v>
      </c>
      <c r="J11" s="26" t="s">
        <v>34</v>
      </c>
      <c r="K11" s="69" t="str">
        <f t="shared" si="2"/>
        <v>Feature 3: Design for site monitor page KPI cards</v>
      </c>
      <c r="L11" s="57" t="s">
        <v>35</v>
      </c>
    </row>
    <row r="12" spans="1:12">
      <c r="A12" s="69" t="str">
        <f t="shared" si="0"/>
        <v>Filter/Search panel</v>
      </c>
      <c r="B12" s="94"/>
      <c r="C12" s="94"/>
      <c r="D12" s="94"/>
      <c r="E12" s="94"/>
      <c r="F12" s="16">
        <v>45409</v>
      </c>
      <c r="G12" s="16">
        <v>45409</v>
      </c>
      <c r="H12" s="22">
        <f t="shared" si="1"/>
        <v>1</v>
      </c>
      <c r="I12" s="60" t="s">
        <v>25</v>
      </c>
      <c r="J12" s="26" t="s">
        <v>36</v>
      </c>
      <c r="K12" s="69" t="str">
        <f t="shared" si="2"/>
        <v>Filter/Search panel</v>
      </c>
      <c r="L12" s="58" t="s">
        <v>37</v>
      </c>
    </row>
    <row r="13" spans="1:12">
      <c r="A13" s="69" t="str">
        <f t="shared" si="0"/>
        <v>Card view</v>
      </c>
      <c r="B13" s="94"/>
      <c r="C13" s="94"/>
      <c r="D13" s="94"/>
      <c r="E13" s="94"/>
      <c r="F13" s="16">
        <v>45409</v>
      </c>
      <c r="G13" s="16">
        <v>45432</v>
      </c>
      <c r="H13" s="22">
        <f t="shared" si="1"/>
        <v>24</v>
      </c>
      <c r="I13" s="60" t="s">
        <v>24</v>
      </c>
      <c r="J13" s="26" t="s">
        <v>38</v>
      </c>
      <c r="K13" s="69" t="str">
        <f t="shared" si="2"/>
        <v>Card view</v>
      </c>
    </row>
    <row r="14" spans="1:12">
      <c r="A14" s="69" t="str">
        <f t="shared" si="0"/>
        <v>KRI Accordian view</v>
      </c>
      <c r="B14" s="94"/>
      <c r="C14" s="94"/>
      <c r="D14" s="94"/>
      <c r="E14" s="94"/>
      <c r="F14" s="16">
        <v>45411</v>
      </c>
      <c r="G14" s="16">
        <v>45411</v>
      </c>
      <c r="H14" s="22">
        <f t="shared" si="1"/>
        <v>1</v>
      </c>
      <c r="I14" s="60" t="s">
        <v>25</v>
      </c>
      <c r="J14" s="26" t="s">
        <v>39</v>
      </c>
      <c r="K14" s="69" t="str">
        <f t="shared" si="2"/>
        <v>KRI Accordian view</v>
      </c>
    </row>
    <row r="15" spans="1:12">
      <c r="A15" s="69" t="str">
        <f t="shared" si="0"/>
        <v>Study comparison view</v>
      </c>
      <c r="B15" s="94"/>
      <c r="C15" s="94"/>
      <c r="D15" s="94"/>
      <c r="E15" s="94"/>
      <c r="F15" s="16">
        <v>45412</v>
      </c>
      <c r="G15" s="16">
        <v>45413</v>
      </c>
      <c r="H15" s="22">
        <f t="shared" si="1"/>
        <v>2</v>
      </c>
      <c r="I15" s="60" t="s">
        <v>24</v>
      </c>
      <c r="J15" s="26" t="s">
        <v>40</v>
      </c>
      <c r="K15" s="69" t="str">
        <f t="shared" si="2"/>
        <v>Study comparison view</v>
      </c>
    </row>
    <row r="16" spans="1:12">
      <c r="A16" s="69" t="str">
        <f t="shared" si="0"/>
        <v>(i) buttons and other miscelleneous items</v>
      </c>
      <c r="B16" s="95"/>
      <c r="C16" s="95"/>
      <c r="D16" s="95"/>
      <c r="E16" s="95"/>
      <c r="F16" s="16">
        <v>45414</v>
      </c>
      <c r="G16" s="16">
        <v>45432</v>
      </c>
      <c r="H16" s="22">
        <f t="shared" si="1"/>
        <v>19</v>
      </c>
      <c r="I16" s="60" t="s">
        <v>37</v>
      </c>
      <c r="J16" s="26" t="s">
        <v>41</v>
      </c>
      <c r="K16" s="69" t="str">
        <f t="shared" si="2"/>
        <v>(i) buttons and other miscelleneous items</v>
      </c>
    </row>
    <row r="17" spans="1:11">
      <c r="A17" s="69" t="str">
        <f t="shared" si="0"/>
        <v>Feature 4: Design for central monitor view</v>
      </c>
      <c r="B17" s="62" t="s">
        <v>42</v>
      </c>
      <c r="C17" s="62" t="s">
        <v>27</v>
      </c>
      <c r="D17" s="62" t="s">
        <v>28</v>
      </c>
      <c r="E17" s="62"/>
      <c r="F17" s="16">
        <v>45432</v>
      </c>
      <c r="G17" s="16">
        <v>45443</v>
      </c>
      <c r="H17" s="22">
        <f t="shared" si="1"/>
        <v>12</v>
      </c>
      <c r="I17" s="60" t="s">
        <v>30</v>
      </c>
      <c r="J17" s="26"/>
      <c r="K17" s="69" t="str">
        <f t="shared" si="2"/>
        <v>Feature 4: Design for central monitor view</v>
      </c>
    </row>
    <row r="18" spans="1:11">
      <c r="A18" s="69" t="str">
        <f t="shared" si="0"/>
        <v>Sprint 2: Development of login and landing page</v>
      </c>
      <c r="B18" s="66" t="s">
        <v>43</v>
      </c>
      <c r="C18" s="67"/>
      <c r="D18" s="67"/>
      <c r="E18" s="67"/>
      <c r="F18" s="30">
        <v>45420</v>
      </c>
      <c r="G18" s="30">
        <v>45423</v>
      </c>
      <c r="H18" s="22">
        <f t="shared" si="1"/>
        <v>4</v>
      </c>
      <c r="I18" s="64" t="s">
        <v>25</v>
      </c>
      <c r="J18" s="29"/>
      <c r="K18" s="69" t="str">
        <f t="shared" si="2"/>
        <v>Sprint 2: Development of login and landing page</v>
      </c>
    </row>
    <row r="19" spans="1:11">
      <c r="A19" s="69" t="str">
        <f t="shared" si="0"/>
        <v>Feature 1: Develop the Login PageDevelop the login page</v>
      </c>
      <c r="B19" s="62" t="s">
        <v>78</v>
      </c>
      <c r="C19" s="62" t="s">
        <v>79</v>
      </c>
      <c r="D19" s="62" t="s">
        <v>80</v>
      </c>
      <c r="E19" s="62">
        <v>1</v>
      </c>
      <c r="F19" s="16">
        <v>45420</v>
      </c>
      <c r="G19" s="16">
        <v>45420</v>
      </c>
      <c r="H19" s="22">
        <f t="shared" si="1"/>
        <v>1</v>
      </c>
      <c r="I19" s="60" t="s">
        <v>25</v>
      </c>
      <c r="J19" s="65" t="s">
        <v>81</v>
      </c>
      <c r="K19" s="69" t="str">
        <f t="shared" si="2"/>
        <v>Feature 1: Develop the Login PageDevelop the login page</v>
      </c>
    </row>
    <row r="20" spans="1:11">
      <c r="A20" s="69" t="str">
        <f t="shared" si="0"/>
        <v>Feature 2: Develop Home PageDevelop the landing page with cards</v>
      </c>
      <c r="B20" s="93" t="s">
        <v>82</v>
      </c>
      <c r="C20" s="93" t="s">
        <v>79</v>
      </c>
      <c r="D20" s="93" t="s">
        <v>83</v>
      </c>
      <c r="E20" s="93">
        <v>3</v>
      </c>
      <c r="F20" s="16">
        <v>45421</v>
      </c>
      <c r="G20" s="16">
        <v>45421</v>
      </c>
      <c r="H20" s="22">
        <f t="shared" si="1"/>
        <v>1</v>
      </c>
      <c r="I20" s="60" t="s">
        <v>25</v>
      </c>
      <c r="J20" s="65" t="s">
        <v>84</v>
      </c>
      <c r="K20" s="69" t="str">
        <f t="shared" si="2"/>
        <v>Feature 2: Develop Home PageDevelop the landing page with cards</v>
      </c>
    </row>
    <row r="21" spans="1:11">
      <c r="A21" s="69" t="str">
        <f t="shared" si="0"/>
        <v>Add routing functionality</v>
      </c>
      <c r="B21" s="94"/>
      <c r="C21" s="94"/>
      <c r="D21" s="94"/>
      <c r="E21" s="94"/>
      <c r="F21" s="16">
        <v>45422</v>
      </c>
      <c r="G21" s="16">
        <v>45422</v>
      </c>
      <c r="H21" s="22">
        <f t="shared" si="1"/>
        <v>1</v>
      </c>
      <c r="I21" s="60" t="s">
        <v>25</v>
      </c>
      <c r="J21" s="65" t="s">
        <v>85</v>
      </c>
      <c r="K21" s="69" t="str">
        <f t="shared" si="2"/>
        <v>Add routing functionality</v>
      </c>
    </row>
    <row r="22" spans="1:11">
      <c r="A22" s="69" t="str">
        <f t="shared" si="0"/>
        <v>Add Hover Animation</v>
      </c>
      <c r="B22" s="95"/>
      <c r="C22" s="95"/>
      <c r="D22" s="95"/>
      <c r="E22" s="95"/>
      <c r="F22" s="16">
        <v>45423</v>
      </c>
      <c r="G22" s="16">
        <v>45423</v>
      </c>
      <c r="H22" s="22">
        <f t="shared" si="1"/>
        <v>1</v>
      </c>
      <c r="I22" s="60" t="s">
        <v>25</v>
      </c>
      <c r="J22" s="65" t="s">
        <v>86</v>
      </c>
      <c r="K22" s="69" t="str">
        <f t="shared" si="2"/>
        <v>Add Hover Animation</v>
      </c>
    </row>
    <row r="23" spans="1:11">
      <c r="A23" s="69" t="str">
        <f t="shared" si="0"/>
        <v xml:space="preserve">Sprint 3: Development of Site Monitor page </v>
      </c>
      <c r="B23" s="66" t="s">
        <v>87</v>
      </c>
      <c r="C23" s="67"/>
      <c r="D23" s="67"/>
      <c r="E23" s="67"/>
      <c r="F23" s="30">
        <v>45424</v>
      </c>
      <c r="G23" s="30">
        <v>45429</v>
      </c>
      <c r="H23" s="22">
        <f t="shared" si="1"/>
        <v>6</v>
      </c>
      <c r="I23" s="64" t="s">
        <v>24</v>
      </c>
      <c r="J23" s="29"/>
      <c r="K23" s="69" t="str">
        <f t="shared" si="2"/>
        <v xml:space="preserve">Sprint 3: Development of Site Monitor page </v>
      </c>
    </row>
    <row r="24" spans="1:11">
      <c r="A24" s="69" t="str">
        <f t="shared" si="0"/>
        <v>Feature 1: Developing the layoutDevelop Title Bar</v>
      </c>
      <c r="B24" s="96" t="s">
        <v>88</v>
      </c>
      <c r="C24" s="93" t="s">
        <v>79</v>
      </c>
      <c r="D24" s="93" t="s">
        <v>80</v>
      </c>
      <c r="E24" s="93">
        <v>5</v>
      </c>
      <c r="F24" s="16">
        <v>45424</v>
      </c>
      <c r="G24" s="16">
        <v>45424</v>
      </c>
      <c r="H24" s="22">
        <f t="shared" si="1"/>
        <v>1</v>
      </c>
      <c r="I24" s="60" t="s">
        <v>25</v>
      </c>
      <c r="J24" s="26" t="s">
        <v>89</v>
      </c>
      <c r="K24" s="69" t="str">
        <f t="shared" si="2"/>
        <v>Feature 1: Developing the layoutDevelop Title Bar</v>
      </c>
    </row>
    <row r="25" spans="1:11">
      <c r="A25" s="69" t="str">
        <f t="shared" si="0"/>
        <v>Develop Home button, Study dropdown</v>
      </c>
      <c r="B25" s="97"/>
      <c r="C25" s="94"/>
      <c r="D25" s="94"/>
      <c r="E25" s="94"/>
      <c r="F25" s="16">
        <v>45424</v>
      </c>
      <c r="G25" s="16">
        <v>45424</v>
      </c>
      <c r="H25" s="22">
        <f t="shared" si="1"/>
        <v>1</v>
      </c>
      <c r="I25" s="60" t="s">
        <v>25</v>
      </c>
      <c r="J25" s="26" t="s">
        <v>90</v>
      </c>
      <c r="K25" s="69" t="str">
        <f t="shared" si="2"/>
        <v>Develop Home button, Study dropdown</v>
      </c>
    </row>
    <row r="26" spans="1:11">
      <c r="A26" s="69" t="str">
        <f t="shared" si="0"/>
        <v>Develop the placeholder KPI cards</v>
      </c>
      <c r="B26" s="97"/>
      <c r="C26" s="94"/>
      <c r="D26" s="94"/>
      <c r="E26" s="94"/>
      <c r="F26" s="16">
        <v>45424</v>
      </c>
      <c r="G26" s="16">
        <v>45424</v>
      </c>
      <c r="H26" s="22">
        <f t="shared" si="1"/>
        <v>1</v>
      </c>
      <c r="I26" s="60" t="s">
        <v>25</v>
      </c>
      <c r="J26" s="26" t="s">
        <v>91</v>
      </c>
      <c r="K26" s="69" t="str">
        <f t="shared" si="2"/>
        <v>Develop the placeholder KPI cards</v>
      </c>
    </row>
    <row r="27" spans="1:11">
      <c r="A27" s="69" t="str">
        <f t="shared" si="0"/>
        <v>Add high risk toggle</v>
      </c>
      <c r="B27" s="97"/>
      <c r="C27" s="94"/>
      <c r="D27" s="94"/>
      <c r="E27" s="94"/>
      <c r="F27" s="16">
        <v>45424</v>
      </c>
      <c r="G27" s="16">
        <v>45424</v>
      </c>
      <c r="H27" s="22">
        <f t="shared" si="1"/>
        <v>1</v>
      </c>
      <c r="I27" s="60" t="s">
        <v>25</v>
      </c>
      <c r="J27" s="26" t="s">
        <v>92</v>
      </c>
      <c r="K27" s="69" t="str">
        <f t="shared" si="2"/>
        <v>Add high risk toggle</v>
      </c>
    </row>
    <row r="28" spans="1:11">
      <c r="A28" s="69" t="str">
        <f t="shared" si="0"/>
        <v>Search bar, dropdown filters for PI, Sort buttons, other functional buttons</v>
      </c>
      <c r="B28" s="98"/>
      <c r="C28" s="95"/>
      <c r="D28" s="95"/>
      <c r="E28" s="95"/>
      <c r="F28" s="16">
        <v>45424</v>
      </c>
      <c r="G28" s="16">
        <v>45424</v>
      </c>
      <c r="H28" s="22">
        <f t="shared" si="1"/>
        <v>1</v>
      </c>
      <c r="I28" s="60" t="s">
        <v>25</v>
      </c>
      <c r="J28" s="26" t="s">
        <v>93</v>
      </c>
      <c r="K28" s="69" t="str">
        <f t="shared" si="2"/>
        <v>Search bar, dropdown filters for PI, Sort buttons, other functional buttons</v>
      </c>
    </row>
    <row r="29" spans="1:11">
      <c r="A29" s="69" t="str">
        <f t="shared" si="0"/>
        <v>Feature 2: KPI PaneTBD</v>
      </c>
      <c r="B29" s="96" t="s">
        <v>94</v>
      </c>
      <c r="C29" s="59"/>
      <c r="D29" s="59"/>
      <c r="E29" s="59"/>
      <c r="F29" s="16"/>
      <c r="G29" s="16"/>
      <c r="H29" s="22">
        <f t="shared" si="1"/>
        <v>1</v>
      </c>
      <c r="I29" s="60" t="s">
        <v>37</v>
      </c>
      <c r="J29" s="26" t="s">
        <v>95</v>
      </c>
      <c r="K29" s="69" t="str">
        <f t="shared" si="2"/>
        <v>Feature 2: KPI PaneTBD</v>
      </c>
    </row>
    <row r="30" spans="1:11">
      <c r="A30" s="69" t="str">
        <f t="shared" si="0"/>
        <v>TBD</v>
      </c>
      <c r="B30" s="97"/>
      <c r="C30" s="59"/>
      <c r="D30" s="59"/>
      <c r="E30" s="59"/>
      <c r="F30" s="16"/>
      <c r="G30" s="16"/>
      <c r="H30" s="22">
        <f t="shared" si="1"/>
        <v>1</v>
      </c>
      <c r="I30" s="60" t="s">
        <v>37</v>
      </c>
      <c r="J30" s="26" t="s">
        <v>95</v>
      </c>
      <c r="K30" s="69" t="str">
        <f t="shared" si="2"/>
        <v>TBD</v>
      </c>
    </row>
    <row r="31" spans="1:11">
      <c r="A31" s="69" t="str">
        <f t="shared" si="0"/>
        <v>TBD</v>
      </c>
      <c r="B31" s="98"/>
      <c r="C31" s="59"/>
      <c r="D31" s="59"/>
      <c r="E31" s="59"/>
      <c r="F31" s="16"/>
      <c r="G31" s="16"/>
      <c r="H31" s="22">
        <f t="shared" si="1"/>
        <v>1</v>
      </c>
      <c r="I31" s="60" t="s">
        <v>37</v>
      </c>
      <c r="J31" s="26" t="s">
        <v>95</v>
      </c>
      <c r="K31" s="69" t="str">
        <f t="shared" si="2"/>
        <v>TBD</v>
      </c>
    </row>
    <row r="32" spans="1:11">
      <c r="A32" s="69" t="str">
        <f t="shared" si="0"/>
        <v>Feature 2: Developing the Card ViewStudy Number, PI Name, SiteName, Tier, Enrollment, Visits, Type of visit</v>
      </c>
      <c r="B32" s="93" t="s">
        <v>96</v>
      </c>
      <c r="C32" s="93" t="s">
        <v>79</v>
      </c>
      <c r="D32" s="93" t="s">
        <v>83</v>
      </c>
      <c r="E32" s="93">
        <v>6</v>
      </c>
      <c r="F32" s="16">
        <v>45425</v>
      </c>
      <c r="G32" s="16">
        <v>45425</v>
      </c>
      <c r="H32" s="22">
        <f t="shared" si="1"/>
        <v>1</v>
      </c>
      <c r="I32" s="60" t="s">
        <v>25</v>
      </c>
      <c r="J32" s="26" t="s">
        <v>97</v>
      </c>
      <c r="K32" s="69" t="str">
        <f t="shared" si="2"/>
        <v>Feature 2: Developing the Card ViewStudy Number, PI Name, SiteName, Tier, Enrollment, Visits, Type of visit</v>
      </c>
    </row>
    <row r="33" spans="1:11">
      <c r="A33" s="69" t="str">
        <f t="shared" si="0"/>
        <v>Gauge Chart (risk score)</v>
      </c>
      <c r="B33" s="94"/>
      <c r="C33" s="94"/>
      <c r="D33" s="94"/>
      <c r="E33" s="94"/>
      <c r="F33" s="16">
        <v>45426</v>
      </c>
      <c r="G33" s="16">
        <v>45426</v>
      </c>
      <c r="H33" s="22">
        <f t="shared" si="1"/>
        <v>1</v>
      </c>
      <c r="I33" s="60" t="s">
        <v>25</v>
      </c>
      <c r="J33" s="26" t="s">
        <v>98</v>
      </c>
      <c r="K33" s="69" t="str">
        <f t="shared" si="2"/>
        <v>Gauge Chart (risk score)</v>
      </c>
    </row>
    <row r="34" spans="1:11">
      <c r="A34" s="69" t="str">
        <f t="shared" si="0"/>
        <v>Summary of KRI signals</v>
      </c>
      <c r="B34" s="94"/>
      <c r="C34" s="94"/>
      <c r="D34" s="94"/>
      <c r="E34" s="94"/>
      <c r="F34" s="16">
        <v>45427</v>
      </c>
      <c r="G34" s="16">
        <v>45427</v>
      </c>
      <c r="H34" s="22">
        <f t="shared" si="1"/>
        <v>1</v>
      </c>
      <c r="I34" s="60" t="s">
        <v>25</v>
      </c>
      <c r="J34" s="26" t="s">
        <v>99</v>
      </c>
      <c r="K34" s="69" t="str">
        <f t="shared" si="2"/>
        <v>Summary of KRI signals</v>
      </c>
    </row>
    <row r="35" spans="1:11">
      <c r="A35" s="69" t="str">
        <f t="shared" si="0"/>
        <v>Suggested Monitor Actions</v>
      </c>
      <c r="B35" s="94"/>
      <c r="C35" s="94"/>
      <c r="D35" s="94"/>
      <c r="E35" s="94"/>
      <c r="F35" s="16">
        <v>45427</v>
      </c>
      <c r="G35" s="16">
        <v>45427</v>
      </c>
      <c r="H35" s="22">
        <f t="shared" si="1"/>
        <v>1</v>
      </c>
      <c r="I35" s="60" t="s">
        <v>25</v>
      </c>
      <c r="J35" s="26" t="s">
        <v>100</v>
      </c>
      <c r="K35" s="69" t="str">
        <f t="shared" si="2"/>
        <v>Suggested Monitor Actions</v>
      </c>
    </row>
    <row r="36" spans="1:11">
      <c r="A36" s="69" t="str">
        <f t="shared" si="0"/>
        <v>Study KRI details, Cross Study PI Risk buttons and ALFA signal</v>
      </c>
      <c r="B36" s="94"/>
      <c r="C36" s="94"/>
      <c r="D36" s="94"/>
      <c r="E36" s="94"/>
      <c r="F36" s="16">
        <v>45428</v>
      </c>
      <c r="G36" s="16">
        <v>45428</v>
      </c>
      <c r="H36" s="22">
        <f t="shared" si="1"/>
        <v>1</v>
      </c>
      <c r="I36" s="60" t="s">
        <v>25</v>
      </c>
      <c r="J36" s="26" t="s">
        <v>101</v>
      </c>
      <c r="K36" s="69" t="str">
        <f t="shared" si="2"/>
        <v>Study KRI details, Cross Study PI Risk buttons and ALFA signal</v>
      </c>
    </row>
    <row r="37" spans="1:11">
      <c r="A37" s="69" t="str">
        <f t="shared" si="0"/>
        <v>Done for now, View Observations button</v>
      </c>
      <c r="B37" s="95"/>
      <c r="C37" s="95"/>
      <c r="D37" s="95"/>
      <c r="E37" s="95"/>
      <c r="F37" s="16">
        <v>45428</v>
      </c>
      <c r="G37" s="16">
        <v>45428</v>
      </c>
      <c r="H37" s="22">
        <f t="shared" si="1"/>
        <v>1</v>
      </c>
      <c r="I37" s="60" t="s">
        <v>25</v>
      </c>
      <c r="J37" s="26" t="s">
        <v>102</v>
      </c>
      <c r="K37" s="69" t="str">
        <f t="shared" si="2"/>
        <v>Done for now, View Observations button</v>
      </c>
    </row>
    <row r="38" spans="1:11">
      <c r="A38" s="69" t="str">
        <f t="shared" si="0"/>
        <v>KRI Details ViewRelevant KRI Observations card view</v>
      </c>
      <c r="B38" s="93" t="s">
        <v>103</v>
      </c>
      <c r="C38" s="93" t="s">
        <v>79</v>
      </c>
      <c r="D38" s="93" t="s">
        <v>80</v>
      </c>
      <c r="E38" s="93">
        <v>5</v>
      </c>
      <c r="H38" s="22">
        <f t="shared" si="1"/>
        <v>1</v>
      </c>
      <c r="I38" s="60" t="s">
        <v>37</v>
      </c>
      <c r="J38" s="26" t="s">
        <v>104</v>
      </c>
      <c r="K38" s="69" t="str">
        <f t="shared" si="2"/>
        <v>KRI Details ViewRelevant KRI Observations card view</v>
      </c>
    </row>
    <row r="39" spans="1:11">
      <c r="A39" s="69" t="str">
        <f t="shared" si="0"/>
        <v>KRI table</v>
      </c>
      <c r="B39" s="94"/>
      <c r="C39" s="94"/>
      <c r="D39" s="94"/>
      <c r="E39" s="94"/>
      <c r="F39" s="16">
        <v>45429</v>
      </c>
      <c r="G39" s="16">
        <v>45429</v>
      </c>
      <c r="H39" s="22">
        <f t="shared" si="1"/>
        <v>1</v>
      </c>
      <c r="I39" s="60" t="s">
        <v>25</v>
      </c>
      <c r="J39" s="26" t="s">
        <v>105</v>
      </c>
      <c r="K39" s="69" t="str">
        <f t="shared" si="2"/>
        <v>KRI table</v>
      </c>
    </row>
    <row r="40" spans="1:11">
      <c r="A40" s="69" t="str">
        <f t="shared" si="0"/>
        <v>Red and Green triangles</v>
      </c>
      <c r="B40" s="94"/>
      <c r="C40" s="94"/>
      <c r="D40" s="94"/>
      <c r="E40" s="94"/>
      <c r="F40" s="16">
        <v>45429</v>
      </c>
      <c r="G40" s="16">
        <v>45429</v>
      </c>
      <c r="H40" s="22">
        <f t="shared" si="1"/>
        <v>1</v>
      </c>
      <c r="I40" s="60" t="s">
        <v>25</v>
      </c>
      <c r="J40" s="26" t="s">
        <v>106</v>
      </c>
      <c r="K40" s="69" t="str">
        <f t="shared" si="2"/>
        <v>Red and Green triangles</v>
      </c>
    </row>
    <row r="41" spans="1:11">
      <c r="A41" s="69" t="str">
        <f t="shared" si="0"/>
        <v>Compare View/KRI card View Toggle button</v>
      </c>
      <c r="B41" s="94"/>
      <c r="C41" s="94"/>
      <c r="D41" s="94"/>
      <c r="E41" s="94"/>
      <c r="F41" s="16">
        <v>45429</v>
      </c>
      <c r="G41" s="16">
        <v>45429</v>
      </c>
      <c r="H41" s="22">
        <f t="shared" si="1"/>
        <v>1</v>
      </c>
      <c r="I41" s="60" t="s">
        <v>25</v>
      </c>
      <c r="J41" s="26" t="s">
        <v>107</v>
      </c>
      <c r="K41" s="69" t="str">
        <f t="shared" si="2"/>
        <v>Compare View/KRI card View Toggle button</v>
      </c>
    </row>
    <row r="42" spans="1:11">
      <c r="A42" s="69" t="str">
        <f t="shared" si="0"/>
        <v>KRI trend chart</v>
      </c>
      <c r="B42" s="95"/>
      <c r="C42" s="95"/>
      <c r="D42" s="95"/>
      <c r="E42" s="95"/>
      <c r="F42" s="16">
        <v>45429</v>
      </c>
      <c r="G42" s="16">
        <v>45429</v>
      </c>
      <c r="H42" s="22">
        <f t="shared" si="1"/>
        <v>1</v>
      </c>
      <c r="I42" s="60" t="s">
        <v>24</v>
      </c>
      <c r="J42" s="26" t="s">
        <v>108</v>
      </c>
      <c r="K42" s="69" t="str">
        <f t="shared" si="2"/>
        <v>KRI trend chart</v>
      </c>
    </row>
    <row r="43" spans="1:11">
      <c r="A43" s="69" t="str">
        <f t="shared" si="0"/>
        <v>Compare ViewDropdown for Select Study</v>
      </c>
      <c r="B43" s="93" t="s">
        <v>109</v>
      </c>
      <c r="C43" s="93" t="s">
        <v>79</v>
      </c>
      <c r="D43" s="93" t="s">
        <v>83</v>
      </c>
      <c r="E43" s="93">
        <v>4</v>
      </c>
      <c r="F43" s="16"/>
      <c r="G43" s="16"/>
      <c r="H43" s="22">
        <f t="shared" si="1"/>
        <v>1</v>
      </c>
      <c r="I43" s="60" t="s">
        <v>37</v>
      </c>
      <c r="J43" s="26" t="s">
        <v>110</v>
      </c>
      <c r="K43" s="69" t="str">
        <f t="shared" si="2"/>
        <v>Compare ViewDropdown for Select Study</v>
      </c>
    </row>
    <row r="44" spans="1:11">
      <c r="A44" s="69" t="str">
        <f t="shared" si="0"/>
        <v>View Study level Avg toggle</v>
      </c>
      <c r="B44" s="94"/>
      <c r="C44" s="94"/>
      <c r="D44" s="94"/>
      <c r="E44" s="94"/>
      <c r="F44" s="16"/>
      <c r="G44" s="16"/>
      <c r="H44" s="22">
        <f t="shared" si="1"/>
        <v>1</v>
      </c>
      <c r="I44" s="60" t="s">
        <v>37</v>
      </c>
      <c r="J44" s="26" t="s">
        <v>111</v>
      </c>
      <c r="K44" s="69" t="str">
        <f t="shared" si="2"/>
        <v>View Study level Avg toggle</v>
      </c>
    </row>
    <row r="45" spans="1:11">
      <c r="A45" s="69" t="str">
        <f t="shared" si="0"/>
        <v>Heatmap chart</v>
      </c>
      <c r="B45" s="94"/>
      <c r="C45" s="94"/>
      <c r="D45" s="94"/>
      <c r="E45" s="94"/>
      <c r="F45" s="16"/>
      <c r="G45" s="16"/>
      <c r="H45" s="22">
        <f t="shared" si="1"/>
        <v>1</v>
      </c>
      <c r="I45" s="60" t="s">
        <v>37</v>
      </c>
      <c r="J45" s="26" t="s">
        <v>112</v>
      </c>
      <c r="K45" s="69" t="str">
        <f t="shared" si="2"/>
        <v>Heatmap chart</v>
      </c>
    </row>
    <row r="46" spans="1:11">
      <c r="A46" s="69" t="str">
        <f t="shared" si="0"/>
        <v>Text inside Heatmap</v>
      </c>
      <c r="B46" s="95"/>
      <c r="C46" s="95"/>
      <c r="D46" s="95"/>
      <c r="E46" s="95"/>
      <c r="F46" s="16"/>
      <c r="G46" s="16"/>
      <c r="H46" s="22">
        <f t="shared" si="1"/>
        <v>1</v>
      </c>
      <c r="I46" s="60" t="s">
        <v>37</v>
      </c>
      <c r="J46" s="26" t="s">
        <v>113</v>
      </c>
      <c r="K46" s="69" t="str">
        <f t="shared" si="2"/>
        <v>Text inside Heatmap</v>
      </c>
    </row>
    <row r="47" spans="1:11">
      <c r="A47" s="69" t="str">
        <f t="shared" si="0"/>
        <v>Aesthetics and Fine Tuning of UIResponsiveness of UI Layout</v>
      </c>
      <c r="B47" s="93" t="s">
        <v>114</v>
      </c>
      <c r="C47" s="93" t="s">
        <v>79</v>
      </c>
      <c r="D47" s="93" t="s">
        <v>80</v>
      </c>
      <c r="E47" s="93">
        <v>5</v>
      </c>
      <c r="F47" s="16"/>
      <c r="G47" s="16"/>
      <c r="H47" s="22">
        <f t="shared" si="1"/>
        <v>1</v>
      </c>
      <c r="I47" s="60" t="s">
        <v>37</v>
      </c>
      <c r="J47" s="26" t="s">
        <v>115</v>
      </c>
      <c r="K47" s="69" t="str">
        <f t="shared" si="2"/>
        <v>Aesthetics and Fine Tuning of UIResponsiveness of UI Layout</v>
      </c>
    </row>
    <row r="48" spans="1:11">
      <c r="A48" s="69" t="str">
        <f t="shared" si="0"/>
        <v>KPI Pane</v>
      </c>
      <c r="B48" s="94"/>
      <c r="C48" s="94"/>
      <c r="D48" s="94"/>
      <c r="E48" s="94"/>
      <c r="F48" s="16"/>
      <c r="G48" s="16"/>
      <c r="H48" s="22">
        <f t="shared" si="1"/>
        <v>1</v>
      </c>
      <c r="I48" s="60" t="s">
        <v>37</v>
      </c>
      <c r="J48" s="26" t="s">
        <v>116</v>
      </c>
      <c r="K48" s="69" t="str">
        <f t="shared" si="2"/>
        <v>KPI Pane</v>
      </c>
    </row>
    <row r="49" spans="1:11">
      <c r="A49" s="69" t="str">
        <f t="shared" si="0"/>
        <v>Card view</v>
      </c>
      <c r="B49" s="94"/>
      <c r="C49" s="94"/>
      <c r="D49" s="94"/>
      <c r="E49" s="94"/>
      <c r="F49" s="16"/>
      <c r="G49" s="16"/>
      <c r="H49" s="22">
        <f t="shared" si="1"/>
        <v>1</v>
      </c>
      <c r="I49" s="60" t="s">
        <v>37</v>
      </c>
      <c r="J49" s="26" t="s">
        <v>38</v>
      </c>
      <c r="K49" s="69" t="str">
        <f t="shared" si="2"/>
        <v>Card view</v>
      </c>
    </row>
    <row r="50" spans="1:11">
      <c r="A50" s="69" t="str">
        <f t="shared" si="0"/>
        <v>KRI details view</v>
      </c>
      <c r="B50" s="94"/>
      <c r="C50" s="94"/>
      <c r="D50" s="94"/>
      <c r="E50" s="94"/>
      <c r="F50" s="16"/>
      <c r="G50" s="16"/>
      <c r="H50" s="22">
        <f t="shared" si="1"/>
        <v>1</v>
      </c>
      <c r="I50" s="60" t="s">
        <v>37</v>
      </c>
      <c r="J50" s="26" t="s">
        <v>117</v>
      </c>
      <c r="K50" s="69" t="str">
        <f t="shared" si="2"/>
        <v>KRI details view</v>
      </c>
    </row>
    <row r="51" spans="1:11">
      <c r="A51" s="69" t="str">
        <f t="shared" si="0"/>
        <v xml:space="preserve">Compare view </v>
      </c>
      <c r="B51" s="95"/>
      <c r="C51" s="95"/>
      <c r="D51" s="95"/>
      <c r="E51" s="95"/>
      <c r="F51" s="16"/>
      <c r="G51" s="16"/>
      <c r="H51" s="22">
        <f t="shared" si="1"/>
        <v>1</v>
      </c>
      <c r="I51" s="60" t="s">
        <v>37</v>
      </c>
      <c r="J51" s="26" t="s">
        <v>118</v>
      </c>
      <c r="K51" s="69" t="str">
        <f t="shared" si="2"/>
        <v xml:space="preserve">Compare view </v>
      </c>
    </row>
  </sheetData>
  <mergeCells count="29">
    <mergeCell ref="B11:B16"/>
    <mergeCell ref="C11:C16"/>
    <mergeCell ref="D11:D16"/>
    <mergeCell ref="E11:E16"/>
    <mergeCell ref="B20:B22"/>
    <mergeCell ref="C20:C22"/>
    <mergeCell ref="D20:D22"/>
    <mergeCell ref="E20:E22"/>
    <mergeCell ref="E24:E28"/>
    <mergeCell ref="D24:D28"/>
    <mergeCell ref="C24:C28"/>
    <mergeCell ref="B24:B28"/>
    <mergeCell ref="E32:E37"/>
    <mergeCell ref="D32:D37"/>
    <mergeCell ref="C32:C37"/>
    <mergeCell ref="B32:B37"/>
    <mergeCell ref="E47:E51"/>
    <mergeCell ref="D47:D51"/>
    <mergeCell ref="C47:C51"/>
    <mergeCell ref="B47:B51"/>
    <mergeCell ref="B29:B31"/>
    <mergeCell ref="D38:D42"/>
    <mergeCell ref="E38:E42"/>
    <mergeCell ref="C38:C42"/>
    <mergeCell ref="B38:B42"/>
    <mergeCell ref="D43:D46"/>
    <mergeCell ref="E43:E46"/>
    <mergeCell ref="C43:C46"/>
    <mergeCell ref="B43:B46"/>
  </mergeCells>
  <dataValidations count="1">
    <dataValidation type="list" allowBlank="1" showInputMessage="1" showErrorMessage="1" sqref="I8:I51" xr:uid="{7C632713-2360-4789-9A54-1141B2BE3879}">
      <formula1>$L$8:$L$12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FF6B324B-FDA0-41EF-9E17-FCB44070E86D}">
            <xm:f>NOT(ISERROR(SEARCH($L$12,I1)))</xm:f>
            <xm:f>$L$12</xm:f>
            <x14:dxf>
              <fill>
                <patternFill patternType="none">
                  <bgColor auto="1"/>
                </patternFill>
              </fill>
            </x14:dxf>
          </x14:cfRule>
          <x14:cfRule type="containsText" priority="2" operator="containsText" id="{A50DA6B9-F99C-4B8A-AE64-52608C17D316}">
            <xm:f>NOT(ISERROR(SEARCH($L$11,I1)))</xm:f>
            <xm:f>$L$11</xm:f>
            <x14:dxf>
              <fill>
                <patternFill>
                  <bgColor theme="5" tint="0.79998168889431442"/>
                </patternFill>
              </fill>
            </x14:dxf>
          </x14:cfRule>
          <x14:cfRule type="containsText" priority="3" operator="containsText" id="{AF25A963-F78D-4532-BD09-733CFAB47D28}">
            <xm:f>NOT(ISERROR(SEARCH($L$10,I1)))</xm:f>
            <xm:f>$L$10</xm:f>
            <x14:dxf>
              <fill>
                <patternFill>
                  <bgColor theme="8" tint="0.79998168889431442"/>
                </patternFill>
              </fill>
            </x14:dxf>
          </x14:cfRule>
          <x14:cfRule type="containsText" priority="4" operator="containsText" id="{A460697F-AFF2-4197-82A0-86B8A209BB25}">
            <xm:f>NOT(ISERROR(SEARCH($L$9,I1)))</xm:f>
            <xm:f>$L$9</xm:f>
            <x14:dxf>
              <fill>
                <patternFill>
                  <bgColor theme="2" tint="-9.9948118533890809E-2"/>
                </patternFill>
              </fill>
            </x14:dxf>
          </x14:cfRule>
          <x14:cfRule type="containsText" priority="5" operator="containsText" id="{C02D1FC1-129B-42E1-A174-0B36936E4C23}">
            <xm:f>NOT(ISERROR(SEARCH($L$8,I1)))</xm:f>
            <xm:f>$L$8</xm:f>
            <x14:dxf>
              <fill>
                <patternFill>
                  <bgColor theme="9" tint="0.79998168889431442"/>
                </patternFill>
              </fill>
            </x14:dxf>
          </x14:cfRule>
          <xm:sqref>I1:I1048576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65F1B-139F-45AC-B1CE-9C52B480970B}">
  <dimension ref="A1"/>
  <sheetViews>
    <sheetView workbookViewId="0"/>
  </sheetViews>
  <sheetFormatPr defaultRowHeight="15.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AB91-FE9D-4F4E-943A-E97CE781468F}">
  <dimension ref="A1:L102"/>
  <sheetViews>
    <sheetView showGridLines="0" topLeftCell="B1" zoomScale="90" zoomScaleNormal="90" workbookViewId="0">
      <pane ySplit="7" topLeftCell="A12" activePane="bottomLeft" state="frozen"/>
      <selection pane="bottomLeft" activeCell="E18" sqref="E18"/>
    </sheetView>
  </sheetViews>
  <sheetFormatPr defaultRowHeight="15.5"/>
  <cols>
    <col min="1" max="1" width="5.75" style="69" customWidth="1"/>
    <col min="2" max="2" width="65" customWidth="1"/>
    <col min="3" max="5" width="15.1640625" customWidth="1"/>
    <col min="6" max="8" width="10.83203125" customWidth="1"/>
    <col min="9" max="9" width="12.25" customWidth="1"/>
    <col min="10" max="10" width="66.5" customWidth="1"/>
    <col min="11" max="11" width="5.75" style="69" customWidth="1"/>
    <col min="12" max="12" width="13.6640625" customWidth="1"/>
  </cols>
  <sheetData>
    <row r="1" spans="1:12" ht="27">
      <c r="B1" s="50" t="s">
        <v>0</v>
      </c>
      <c r="I1" s="5"/>
      <c r="L1" s="5"/>
    </row>
    <row r="2" spans="1:12" ht="24">
      <c r="B2" s="45" t="s">
        <v>1</v>
      </c>
      <c r="D2" s="9"/>
      <c r="E2" s="11" t="s">
        <v>2</v>
      </c>
      <c r="F2" s="11" t="s">
        <v>3</v>
      </c>
      <c r="G2" s="11" t="s">
        <v>4</v>
      </c>
      <c r="H2" s="11" t="s">
        <v>5</v>
      </c>
      <c r="J2" s="44" t="s">
        <v>6</v>
      </c>
      <c r="L2" s="10"/>
    </row>
    <row r="3" spans="1:12" ht="16" thickBot="1">
      <c r="B3" s="34" t="s">
        <v>7</v>
      </c>
      <c r="C3" s="32"/>
      <c r="D3" s="33"/>
      <c r="E3" s="14"/>
      <c r="F3" s="18">
        <v>45405</v>
      </c>
      <c r="G3" s="18">
        <v>45473</v>
      </c>
      <c r="H3" s="13">
        <f>G3-F3</f>
        <v>68</v>
      </c>
      <c r="J3" s="47" t="s">
        <v>74</v>
      </c>
      <c r="L3" s="10"/>
    </row>
    <row r="4" spans="1:12">
      <c r="B4" s="44" t="s">
        <v>9</v>
      </c>
      <c r="C4" s="9"/>
      <c r="D4" s="9"/>
      <c r="E4" s="9"/>
      <c r="F4" s="10"/>
      <c r="G4" s="10"/>
      <c r="H4" s="10"/>
      <c r="I4" s="10"/>
      <c r="J4" s="46" t="s">
        <v>10</v>
      </c>
      <c r="L4" s="10"/>
    </row>
    <row r="5" spans="1:12" ht="38" thickBot="1">
      <c r="B5" s="34" t="s">
        <v>11</v>
      </c>
      <c r="C5" s="32"/>
      <c r="D5" s="33"/>
      <c r="E5" s="9"/>
      <c r="F5" s="10">
        <v>4</v>
      </c>
      <c r="G5" s="10"/>
      <c r="H5" s="10"/>
      <c r="I5" s="10"/>
      <c r="J5" s="12" t="s">
        <v>12</v>
      </c>
      <c r="L5" s="10"/>
    </row>
    <row r="6" spans="1:12">
      <c r="B6" s="6"/>
      <c r="C6" s="6"/>
      <c r="D6" s="6"/>
      <c r="E6" s="6"/>
      <c r="F6" s="8"/>
      <c r="G6" s="8"/>
      <c r="H6" s="8"/>
      <c r="I6" s="8"/>
      <c r="J6" s="6"/>
      <c r="L6" s="8"/>
    </row>
    <row r="7" spans="1:12">
      <c r="B7" s="68" t="s">
        <v>14</v>
      </c>
      <c r="C7" s="68" t="s">
        <v>15</v>
      </c>
      <c r="D7" s="68" t="s">
        <v>16</v>
      </c>
      <c r="E7" s="68" t="s">
        <v>75</v>
      </c>
      <c r="F7" s="28" t="s">
        <v>18</v>
      </c>
      <c r="G7" s="28" t="s">
        <v>19</v>
      </c>
      <c r="H7" s="28" t="s">
        <v>20</v>
      </c>
      <c r="I7" s="24" t="s">
        <v>21</v>
      </c>
      <c r="J7" s="61" t="s">
        <v>17</v>
      </c>
      <c r="L7" s="28" t="s">
        <v>22</v>
      </c>
    </row>
    <row r="8" spans="1:12">
      <c r="A8" s="69" t="str">
        <f>_xlfn.CONCAT(B8,J8)</f>
        <v>Sprint 1: Mock up Design</v>
      </c>
      <c r="B8" s="63" t="s">
        <v>23</v>
      </c>
      <c r="C8" s="67"/>
      <c r="D8" s="67"/>
      <c r="E8" s="67"/>
      <c r="F8" s="30">
        <v>45406</v>
      </c>
      <c r="G8" s="30">
        <v>45443</v>
      </c>
      <c r="H8" s="22">
        <f>G8-F8+1</f>
        <v>38</v>
      </c>
      <c r="I8" s="64" t="s">
        <v>24</v>
      </c>
      <c r="J8" s="29"/>
      <c r="K8" s="69" t="str">
        <f>_xlfn.CONCAT(B8,J8)</f>
        <v>Sprint 1: Mock up Design</v>
      </c>
      <c r="L8" s="55" t="s">
        <v>25</v>
      </c>
    </row>
    <row r="9" spans="1:12">
      <c r="A9" s="69" t="str">
        <f t="shared" ref="A9:A51" si="0">_xlfn.CONCAT(B9,J9)</f>
        <v>Feature 1: Design for login pageDesign the Login Page</v>
      </c>
      <c r="B9" s="62" t="s">
        <v>26</v>
      </c>
      <c r="C9" s="62" t="s">
        <v>27</v>
      </c>
      <c r="D9" s="62" t="s">
        <v>28</v>
      </c>
      <c r="E9" s="62">
        <v>1</v>
      </c>
      <c r="F9" s="16">
        <v>45407</v>
      </c>
      <c r="G9" s="16">
        <v>45407</v>
      </c>
      <c r="H9" s="22">
        <f t="shared" ref="H9:H51" si="1">G9-F9+1</f>
        <v>1</v>
      </c>
      <c r="I9" s="60" t="s">
        <v>25</v>
      </c>
      <c r="J9" s="26" t="s">
        <v>29</v>
      </c>
      <c r="K9" s="69" t="str">
        <f t="shared" ref="K9:K51" si="2">_xlfn.CONCAT(B9,J9)</f>
        <v>Feature 1: Design for login pageDesign the Login Page</v>
      </c>
      <c r="L9" s="22" t="s">
        <v>30</v>
      </c>
    </row>
    <row r="10" spans="1:12">
      <c r="A10" s="69" t="str">
        <f t="shared" si="0"/>
        <v>Feature 2: Design for home pageDesign the Home Page</v>
      </c>
      <c r="B10" s="62" t="s">
        <v>76</v>
      </c>
      <c r="C10" s="62" t="s">
        <v>27</v>
      </c>
      <c r="D10" s="62" t="s">
        <v>28</v>
      </c>
      <c r="E10" s="62">
        <v>1</v>
      </c>
      <c r="F10" s="16">
        <v>45408</v>
      </c>
      <c r="G10" s="16">
        <v>45408</v>
      </c>
      <c r="H10" s="22">
        <f t="shared" si="1"/>
        <v>1</v>
      </c>
      <c r="I10" s="60" t="s">
        <v>25</v>
      </c>
      <c r="J10" s="26" t="s">
        <v>32</v>
      </c>
      <c r="K10" s="69" t="str">
        <f t="shared" si="2"/>
        <v>Feature 2: Design for home pageDesign the Home Page</v>
      </c>
      <c r="L10" s="56" t="s">
        <v>24</v>
      </c>
    </row>
    <row r="11" spans="1:12">
      <c r="A11" s="69" t="str">
        <f t="shared" si="0"/>
        <v>Feature 3: Design for site monitor page KPI cards</v>
      </c>
      <c r="B11" s="93" t="s">
        <v>77</v>
      </c>
      <c r="C11" s="93" t="s">
        <v>27</v>
      </c>
      <c r="D11" s="93" t="s">
        <v>28</v>
      </c>
      <c r="E11" s="93">
        <v>6</v>
      </c>
      <c r="F11" s="16">
        <v>45409</v>
      </c>
      <c r="G11" s="16">
        <v>45432</v>
      </c>
      <c r="H11" s="22">
        <f t="shared" si="1"/>
        <v>24</v>
      </c>
      <c r="I11" s="60" t="s">
        <v>25</v>
      </c>
      <c r="J11" s="26" t="s">
        <v>34</v>
      </c>
      <c r="K11" s="69" t="str">
        <f t="shared" si="2"/>
        <v>Feature 3: Design for site monitor page KPI cards</v>
      </c>
      <c r="L11" s="57" t="s">
        <v>35</v>
      </c>
    </row>
    <row r="12" spans="1:12">
      <c r="A12" s="69" t="str">
        <f t="shared" si="0"/>
        <v>Filter/Search panel</v>
      </c>
      <c r="B12" s="93"/>
      <c r="C12" s="93"/>
      <c r="D12" s="93"/>
      <c r="E12" s="93"/>
      <c r="F12" s="16">
        <v>45409</v>
      </c>
      <c r="G12" s="16">
        <v>45409</v>
      </c>
      <c r="H12" s="22">
        <f t="shared" si="1"/>
        <v>1</v>
      </c>
      <c r="I12" s="60" t="s">
        <v>25</v>
      </c>
      <c r="J12" s="26" t="s">
        <v>36</v>
      </c>
      <c r="K12" s="69" t="str">
        <f t="shared" si="2"/>
        <v>Filter/Search panel</v>
      </c>
      <c r="L12" s="58" t="s">
        <v>37</v>
      </c>
    </row>
    <row r="13" spans="1:12">
      <c r="A13" s="69" t="str">
        <f t="shared" si="0"/>
        <v>Card view</v>
      </c>
      <c r="B13" s="93"/>
      <c r="C13" s="93"/>
      <c r="D13" s="93"/>
      <c r="E13" s="93"/>
      <c r="F13" s="16">
        <v>45409</v>
      </c>
      <c r="G13" s="16">
        <v>45432</v>
      </c>
      <c r="H13" s="22">
        <f t="shared" si="1"/>
        <v>24</v>
      </c>
      <c r="I13" s="60" t="s">
        <v>25</v>
      </c>
      <c r="J13" s="26" t="s">
        <v>38</v>
      </c>
      <c r="K13" s="69" t="str">
        <f t="shared" si="2"/>
        <v>Card view</v>
      </c>
    </row>
    <row r="14" spans="1:12">
      <c r="A14" s="69" t="str">
        <f t="shared" si="0"/>
        <v>KRI Accordian view</v>
      </c>
      <c r="B14" s="93"/>
      <c r="C14" s="93"/>
      <c r="D14" s="93"/>
      <c r="E14" s="93"/>
      <c r="F14" s="16">
        <v>45411</v>
      </c>
      <c r="G14" s="16">
        <v>45411</v>
      </c>
      <c r="H14" s="22">
        <f t="shared" si="1"/>
        <v>1</v>
      </c>
      <c r="I14" s="60" t="s">
        <v>25</v>
      </c>
      <c r="J14" s="26" t="s">
        <v>39</v>
      </c>
      <c r="K14" s="69" t="str">
        <f t="shared" si="2"/>
        <v>KRI Accordian view</v>
      </c>
    </row>
    <row r="15" spans="1:12">
      <c r="A15" s="69" t="str">
        <f t="shared" si="0"/>
        <v>Study comparison view</v>
      </c>
      <c r="B15" s="93"/>
      <c r="C15" s="93"/>
      <c r="D15" s="93"/>
      <c r="E15" s="93"/>
      <c r="F15" s="16">
        <v>45412</v>
      </c>
      <c r="G15" s="16">
        <v>45413</v>
      </c>
      <c r="H15" s="22">
        <f t="shared" si="1"/>
        <v>2</v>
      </c>
      <c r="I15" s="60" t="s">
        <v>25</v>
      </c>
      <c r="J15" s="26" t="s">
        <v>40</v>
      </c>
      <c r="K15" s="69" t="str">
        <f t="shared" si="2"/>
        <v>Study comparison view</v>
      </c>
    </row>
    <row r="16" spans="1:12">
      <c r="A16" s="69" t="str">
        <f t="shared" si="0"/>
        <v>(i) buttons and other miscelleneous items</v>
      </c>
      <c r="B16" s="93"/>
      <c r="C16" s="93"/>
      <c r="D16" s="93"/>
      <c r="E16" s="93"/>
      <c r="F16" s="16">
        <v>45414</v>
      </c>
      <c r="G16" s="16">
        <v>45432</v>
      </c>
      <c r="H16" s="22">
        <f t="shared" si="1"/>
        <v>19</v>
      </c>
      <c r="I16" s="60" t="s">
        <v>37</v>
      </c>
      <c r="J16" s="26" t="s">
        <v>41</v>
      </c>
      <c r="K16" s="69" t="str">
        <f t="shared" si="2"/>
        <v>(i) buttons and other miscelleneous items</v>
      </c>
    </row>
    <row r="17" spans="1:11">
      <c r="A17" s="69" t="str">
        <f t="shared" si="0"/>
        <v>Feature 4: Design for central monitor view</v>
      </c>
      <c r="B17" s="62" t="s">
        <v>42</v>
      </c>
      <c r="C17" s="62" t="s">
        <v>27</v>
      </c>
      <c r="D17" s="62" t="s">
        <v>28</v>
      </c>
      <c r="E17" s="62"/>
      <c r="F17" s="16">
        <v>45432</v>
      </c>
      <c r="G17" s="16">
        <v>45443</v>
      </c>
      <c r="H17" s="22">
        <f t="shared" si="1"/>
        <v>12</v>
      </c>
      <c r="I17" s="60" t="s">
        <v>30</v>
      </c>
      <c r="J17" s="26"/>
      <c r="K17" s="69" t="str">
        <f t="shared" si="2"/>
        <v>Feature 4: Design for central monitor view</v>
      </c>
    </row>
    <row r="18" spans="1:11">
      <c r="A18" s="69" t="str">
        <f t="shared" si="0"/>
        <v>Sprint 2: Development of login and landing page and setting up Nest app</v>
      </c>
      <c r="B18" s="66" t="s">
        <v>119</v>
      </c>
      <c r="C18" s="67"/>
      <c r="D18" s="67"/>
      <c r="E18" s="67"/>
      <c r="F18" s="78">
        <v>45418</v>
      </c>
      <c r="G18" s="78">
        <v>45429</v>
      </c>
      <c r="H18" s="22">
        <f t="shared" si="1"/>
        <v>12</v>
      </c>
      <c r="I18" s="64" t="s">
        <v>25</v>
      </c>
      <c r="J18" s="29"/>
      <c r="K18" s="69" t="str">
        <f t="shared" si="2"/>
        <v>Sprint 2: Development of login and landing page and setting up Nest app</v>
      </c>
    </row>
    <row r="19" spans="1:11">
      <c r="B19" s="93" t="s">
        <v>78</v>
      </c>
      <c r="C19" s="93" t="s">
        <v>79</v>
      </c>
      <c r="D19" s="93" t="s">
        <v>80</v>
      </c>
      <c r="E19" s="99">
        <v>2</v>
      </c>
      <c r="F19" s="79">
        <v>45418</v>
      </c>
      <c r="G19" s="79">
        <v>45418</v>
      </c>
      <c r="H19" s="77">
        <v>1</v>
      </c>
      <c r="I19" s="64" t="s">
        <v>25</v>
      </c>
      <c r="J19" s="81" t="s">
        <v>120</v>
      </c>
    </row>
    <row r="20" spans="1:11">
      <c r="B20" s="93"/>
      <c r="C20" s="93"/>
      <c r="D20" s="93"/>
      <c r="E20" s="99"/>
      <c r="F20" s="79">
        <v>45418</v>
      </c>
      <c r="G20" s="79">
        <v>45418</v>
      </c>
      <c r="H20" s="77">
        <v>1</v>
      </c>
      <c r="I20" s="64" t="s">
        <v>25</v>
      </c>
      <c r="J20" s="26" t="s">
        <v>121</v>
      </c>
    </row>
    <row r="21" spans="1:11" ht="15.75" customHeight="1">
      <c r="A21" s="69" t="str">
        <f>_xlfn.CONCAT(B21,J21)</f>
        <v>Feature 2: Develop Home PageDevelop the landing page with cards</v>
      </c>
      <c r="B21" s="93" t="s">
        <v>82</v>
      </c>
      <c r="C21" s="93" t="s">
        <v>79</v>
      </c>
      <c r="D21" s="93" t="s">
        <v>83</v>
      </c>
      <c r="E21" s="93">
        <v>3</v>
      </c>
      <c r="F21" s="16">
        <v>45421</v>
      </c>
      <c r="G21" s="16">
        <v>45421</v>
      </c>
      <c r="H21" s="22">
        <f>G21-F21+1</f>
        <v>1</v>
      </c>
      <c r="I21" s="60" t="s">
        <v>25</v>
      </c>
      <c r="J21" s="27" t="s">
        <v>84</v>
      </c>
      <c r="K21" s="69" t="str">
        <f>_xlfn.CONCAT(B21,J21)</f>
        <v>Feature 2: Develop Home PageDevelop the landing page with cards</v>
      </c>
    </row>
    <row r="22" spans="1:11" ht="15.75" customHeight="1">
      <c r="A22" s="69" t="str">
        <f>_xlfn.CONCAT(B22,J22)</f>
        <v>Add routing functionality</v>
      </c>
      <c r="B22" s="94"/>
      <c r="C22" s="94"/>
      <c r="D22" s="94"/>
      <c r="E22" s="94"/>
      <c r="F22" s="16">
        <v>45422</v>
      </c>
      <c r="G22" s="16">
        <v>45422</v>
      </c>
      <c r="H22" s="22">
        <f>G22-F22+1</f>
        <v>1</v>
      </c>
      <c r="I22" s="60" t="s">
        <v>25</v>
      </c>
      <c r="J22" s="27" t="s">
        <v>85</v>
      </c>
      <c r="K22" s="69" t="str">
        <f>_xlfn.CONCAT(B22,J22)</f>
        <v>Add routing functionality</v>
      </c>
    </row>
    <row r="23" spans="1:11" ht="15.75" customHeight="1">
      <c r="A23" s="69" t="str">
        <f>_xlfn.CONCAT(B23,J23)</f>
        <v>Add Hover Animation</v>
      </c>
      <c r="B23" s="95"/>
      <c r="C23" s="95"/>
      <c r="D23" s="95"/>
      <c r="E23" s="95"/>
      <c r="F23" s="16">
        <v>45423</v>
      </c>
      <c r="G23" s="16">
        <v>45423</v>
      </c>
      <c r="H23" s="22">
        <f>G23-F23+1</f>
        <v>1</v>
      </c>
      <c r="I23" s="60" t="s">
        <v>25</v>
      </c>
      <c r="J23" s="27" t="s">
        <v>86</v>
      </c>
      <c r="K23" s="69" t="str">
        <f>_xlfn.CONCAT(B23,J23)</f>
        <v>Add Hover Animation</v>
      </c>
    </row>
    <row r="24" spans="1:11">
      <c r="A24" s="69" t="str">
        <f t="shared" ref="A24" si="3">_xlfn.CONCAT(B24,J24)</f>
        <v>Feature 3: Setup Nest AppCreate a Nest app and install the necessary packages</v>
      </c>
      <c r="B24" s="93" t="s">
        <v>122</v>
      </c>
      <c r="C24" s="93" t="s">
        <v>79</v>
      </c>
      <c r="D24" s="93" t="s">
        <v>83</v>
      </c>
      <c r="E24" s="93">
        <v>3</v>
      </c>
      <c r="F24" s="16">
        <v>45420</v>
      </c>
      <c r="G24" s="16">
        <v>45420</v>
      </c>
      <c r="H24" s="22">
        <f t="shared" ref="H24:H29" si="4">G24-F24+1</f>
        <v>1</v>
      </c>
      <c r="I24" s="60" t="s">
        <v>25</v>
      </c>
      <c r="J24" s="27" t="s">
        <v>123</v>
      </c>
      <c r="K24" s="69" t="str">
        <f t="shared" ref="K24" si="5">_xlfn.CONCAT(B24,J24)</f>
        <v>Feature 3: Setup Nest AppCreate a Nest app and install the necessary packages</v>
      </c>
    </row>
    <row r="25" spans="1:11">
      <c r="B25" s="93"/>
      <c r="C25" s="93"/>
      <c r="D25" s="93"/>
      <c r="E25" s="93"/>
      <c r="F25" s="16">
        <v>45421</v>
      </c>
      <c r="G25" s="16">
        <v>45421</v>
      </c>
      <c r="H25" s="22">
        <f>G25-F25+1</f>
        <v>1</v>
      </c>
      <c r="I25" s="60" t="s">
        <v>25</v>
      </c>
      <c r="J25" s="27" t="s">
        <v>124</v>
      </c>
    </row>
    <row r="26" spans="1:11">
      <c r="A26" s="69" t="str">
        <f>_xlfn.CONCAT(B26,J26)</f>
        <v>Check if any database can be fetchable</v>
      </c>
      <c r="B26" s="93"/>
      <c r="C26" s="93"/>
      <c r="D26" s="93"/>
      <c r="E26" s="93"/>
      <c r="F26" s="16">
        <v>45421</v>
      </c>
      <c r="G26" s="16">
        <v>45421</v>
      </c>
      <c r="H26" s="22">
        <f>G26-F26+1</f>
        <v>1</v>
      </c>
      <c r="I26" s="60" t="s">
        <v>25</v>
      </c>
      <c r="J26" s="27" t="s">
        <v>125</v>
      </c>
      <c r="K26" s="69" t="str">
        <f>_xlfn.CONCAT(B26,J26)</f>
        <v>Check if any database can be fetchable</v>
      </c>
    </row>
    <row r="27" spans="1:11">
      <c r="A27" s="69" t="str">
        <f t="shared" ref="A27:A29" si="6">_xlfn.CONCAT(B27,J27)</f>
        <v>Feature 4: Development of Site monitor page layoutDevelop the layout</v>
      </c>
      <c r="B27" s="93" t="s">
        <v>126</v>
      </c>
      <c r="C27" s="93" t="s">
        <v>79</v>
      </c>
      <c r="D27" s="93" t="s">
        <v>83</v>
      </c>
      <c r="E27" s="93">
        <v>3</v>
      </c>
      <c r="F27" s="16">
        <v>45422</v>
      </c>
      <c r="G27" s="16">
        <v>45422</v>
      </c>
      <c r="H27" s="22">
        <f t="shared" si="4"/>
        <v>1</v>
      </c>
      <c r="I27" s="60" t="s">
        <v>25</v>
      </c>
      <c r="J27" s="27" t="s">
        <v>127</v>
      </c>
      <c r="K27" s="69" t="str">
        <f t="shared" ref="K27:K29" si="7">_xlfn.CONCAT(B27,J27)</f>
        <v>Feature 4: Development of Site monitor page layoutDevelop the layout</v>
      </c>
    </row>
    <row r="28" spans="1:11">
      <c r="A28" s="69" t="str">
        <f t="shared" si="6"/>
        <v>Develop the KRI card layout</v>
      </c>
      <c r="B28" s="93"/>
      <c r="C28" s="93"/>
      <c r="D28" s="93"/>
      <c r="E28" s="93"/>
      <c r="F28" s="16">
        <v>45422</v>
      </c>
      <c r="G28" s="16">
        <v>45422</v>
      </c>
      <c r="H28" s="22">
        <f t="shared" si="4"/>
        <v>1</v>
      </c>
      <c r="I28" s="60" t="s">
        <v>25</v>
      </c>
      <c r="J28" s="27" t="s">
        <v>128</v>
      </c>
      <c r="K28" s="69" t="str">
        <f t="shared" si="7"/>
        <v>Develop the KRI card layout</v>
      </c>
    </row>
    <row r="29" spans="1:11">
      <c r="A29" s="69" t="str">
        <f t="shared" si="6"/>
        <v>Develop the Details card layout</v>
      </c>
      <c r="B29" s="93"/>
      <c r="C29" s="93"/>
      <c r="D29" s="93"/>
      <c r="E29" s="93"/>
      <c r="F29" s="16">
        <v>45422</v>
      </c>
      <c r="G29" s="16">
        <v>45422</v>
      </c>
      <c r="H29" s="22">
        <f t="shared" si="4"/>
        <v>1</v>
      </c>
      <c r="I29" s="60" t="s">
        <v>25</v>
      </c>
      <c r="J29" s="27" t="s">
        <v>129</v>
      </c>
      <c r="K29" s="69" t="str">
        <f t="shared" si="7"/>
        <v>Develop the Details card layout</v>
      </c>
    </row>
    <row r="30" spans="1:11" ht="16.5" customHeight="1">
      <c r="A30" s="69" t="str">
        <f t="shared" si="0"/>
        <v xml:space="preserve">Sprint 3: Development of Site Monitor page </v>
      </c>
      <c r="B30" s="66" t="s">
        <v>87</v>
      </c>
      <c r="C30" s="67"/>
      <c r="D30" s="67"/>
      <c r="E30" s="67"/>
      <c r="F30" s="30">
        <v>45432</v>
      </c>
      <c r="G30" s="30">
        <v>45443</v>
      </c>
      <c r="H30" s="22">
        <f t="shared" si="1"/>
        <v>12</v>
      </c>
      <c r="I30" s="64" t="s">
        <v>24</v>
      </c>
      <c r="J30" s="29"/>
      <c r="K30" s="69" t="str">
        <f t="shared" si="2"/>
        <v xml:space="preserve">Sprint 3: Development of Site Monitor page </v>
      </c>
    </row>
    <row r="31" spans="1:11">
      <c r="A31" s="69" t="str">
        <f>_xlfn.CONCAT(B31,J31)</f>
        <v>Feature 1: Main study filterDevelop the main study filter with fucntionality</v>
      </c>
      <c r="B31" s="93" t="s">
        <v>130</v>
      </c>
      <c r="C31" s="93" t="s">
        <v>79</v>
      </c>
      <c r="D31" s="93" t="s">
        <v>83</v>
      </c>
      <c r="E31" s="93">
        <v>2</v>
      </c>
      <c r="F31" s="16"/>
      <c r="G31" s="16"/>
      <c r="H31" s="22">
        <f>G31-F31+1</f>
        <v>1</v>
      </c>
      <c r="I31" s="60" t="s">
        <v>25</v>
      </c>
      <c r="J31" s="26" t="s">
        <v>131</v>
      </c>
      <c r="K31" s="69" t="str">
        <f>_xlfn.CONCAT(B31,J31)</f>
        <v>Feature 1: Main study filterDevelop the main study filter with fucntionality</v>
      </c>
    </row>
    <row r="32" spans="1:11">
      <c r="A32" s="69" t="str">
        <f>_xlfn.CONCAT(B32,J32)</f>
        <v>Integrate the dummy data in the filter</v>
      </c>
      <c r="B32" s="94"/>
      <c r="C32" s="94"/>
      <c r="D32" s="94"/>
      <c r="E32" s="94"/>
      <c r="F32" s="16"/>
      <c r="G32" s="16"/>
      <c r="H32" s="22">
        <f>G32-F32+1</f>
        <v>1</v>
      </c>
      <c r="I32" s="60" t="s">
        <v>25</v>
      </c>
      <c r="J32" s="26" t="s">
        <v>132</v>
      </c>
      <c r="K32" s="69" t="str">
        <f>_xlfn.CONCAT(B32,J32)</f>
        <v>Integrate the dummy data in the filter</v>
      </c>
    </row>
    <row r="33" spans="1:11">
      <c r="A33" s="69" t="str">
        <f t="shared" si="0"/>
        <v>Feature 2: Developing the main filter paneDevelop PI name dropdown filter</v>
      </c>
      <c r="B33" s="96" t="s">
        <v>133</v>
      </c>
      <c r="C33" s="93" t="s">
        <v>79</v>
      </c>
      <c r="D33" s="93" t="s">
        <v>83</v>
      </c>
      <c r="E33" s="93">
        <v>4</v>
      </c>
      <c r="F33" s="16"/>
      <c r="G33" s="16"/>
      <c r="H33" s="22">
        <f t="shared" si="1"/>
        <v>1</v>
      </c>
      <c r="I33" s="60" t="s">
        <v>25</v>
      </c>
      <c r="J33" s="26" t="s">
        <v>134</v>
      </c>
      <c r="K33" s="69" t="str">
        <f t="shared" si="2"/>
        <v>Feature 2: Developing the main filter paneDevelop PI name dropdown filter</v>
      </c>
    </row>
    <row r="34" spans="1:11">
      <c r="A34" s="69" t="str">
        <f t="shared" si="0"/>
        <v>Develop checkbox feature for multi select on PI name</v>
      </c>
      <c r="B34" s="97"/>
      <c r="C34" s="94"/>
      <c r="D34" s="94"/>
      <c r="E34" s="94"/>
      <c r="F34" s="16"/>
      <c r="G34" s="16"/>
      <c r="H34" s="22">
        <f t="shared" si="1"/>
        <v>1</v>
      </c>
      <c r="I34" s="60" t="s">
        <v>24</v>
      </c>
      <c r="J34" s="26" t="s">
        <v>135</v>
      </c>
      <c r="K34" s="69" t="str">
        <f t="shared" si="2"/>
        <v>Develop checkbox feature for multi select on PI name</v>
      </c>
    </row>
    <row r="35" spans="1:11">
      <c r="A35" s="69" t="str">
        <f t="shared" si="0"/>
        <v>Develop the sort by risk and sort by date functionality</v>
      </c>
      <c r="B35" s="97"/>
      <c r="C35" s="94"/>
      <c r="D35" s="94"/>
      <c r="E35" s="94"/>
      <c r="F35" s="16"/>
      <c r="G35" s="16"/>
      <c r="H35" s="22">
        <f t="shared" si="1"/>
        <v>1</v>
      </c>
      <c r="I35" s="60" t="s">
        <v>25</v>
      </c>
      <c r="J35" s="26" t="s">
        <v>136</v>
      </c>
      <c r="K35" s="69" t="str">
        <f t="shared" si="2"/>
        <v>Develop the sort by risk and sort by date functionality</v>
      </c>
    </row>
    <row r="36" spans="1:11">
      <c r="A36" s="69" t="str">
        <f t="shared" si="0"/>
        <v>Develop eye button with functionality</v>
      </c>
      <c r="B36" s="97"/>
      <c r="C36" s="100"/>
      <c r="D36" s="100"/>
      <c r="E36" s="100"/>
      <c r="F36" s="16"/>
      <c r="G36" s="16"/>
      <c r="H36" s="22">
        <f t="shared" si="1"/>
        <v>1</v>
      </c>
      <c r="I36" s="60" t="s">
        <v>25</v>
      </c>
      <c r="J36" s="26" t="s">
        <v>137</v>
      </c>
      <c r="K36" s="69" t="str">
        <f t="shared" si="2"/>
        <v>Develop eye button with functionality</v>
      </c>
    </row>
    <row r="37" spans="1:11">
      <c r="A37" s="69" t="str">
        <f t="shared" si="0"/>
        <v>Feature 3: KPI PaneKPI card 1 - Site numbers</v>
      </c>
      <c r="B37" s="96" t="s">
        <v>138</v>
      </c>
      <c r="C37" s="59"/>
      <c r="D37" s="59"/>
      <c r="E37" s="59"/>
      <c r="F37" s="16"/>
      <c r="G37" s="16"/>
      <c r="H37" s="22">
        <f t="shared" si="1"/>
        <v>1</v>
      </c>
      <c r="I37" s="60" t="s">
        <v>25</v>
      </c>
      <c r="J37" s="26" t="s">
        <v>205</v>
      </c>
      <c r="K37" s="69" t="str">
        <f t="shared" si="2"/>
        <v>Feature 3: KPI PaneKPI card 1 - Site numbers</v>
      </c>
    </row>
    <row r="38" spans="1:11">
      <c r="A38" s="69" t="str">
        <f t="shared" si="0"/>
        <v>KPI card 2 - Signalled site numbers</v>
      </c>
      <c r="B38" s="97"/>
      <c r="C38" s="59" t="s">
        <v>79</v>
      </c>
      <c r="D38" s="59" t="s">
        <v>80</v>
      </c>
      <c r="E38" s="59">
        <v>3</v>
      </c>
      <c r="F38" s="16"/>
      <c r="G38" s="16"/>
      <c r="H38" s="22">
        <f t="shared" si="1"/>
        <v>1</v>
      </c>
      <c r="I38" s="60" t="s">
        <v>25</v>
      </c>
      <c r="J38" s="26" t="s">
        <v>206</v>
      </c>
      <c r="K38" s="69" t="str">
        <f t="shared" si="2"/>
        <v>KPI card 2 - Signalled site numbers</v>
      </c>
    </row>
    <row r="39" spans="1:11">
      <c r="B39" s="97"/>
      <c r="C39" s="59"/>
      <c r="D39" s="59"/>
      <c r="E39" s="59"/>
      <c r="F39" s="16"/>
      <c r="G39" s="16"/>
      <c r="H39" s="22"/>
      <c r="I39" s="60" t="s">
        <v>25</v>
      </c>
      <c r="J39" s="26" t="s">
        <v>207</v>
      </c>
    </row>
    <row r="40" spans="1:11">
      <c r="A40" s="69" t="str">
        <f>_xlfn.CONCAT(B40,J39)</f>
        <v>KPI card 3 - Observations</v>
      </c>
      <c r="B40" s="98"/>
      <c r="C40" s="59"/>
      <c r="D40" s="59"/>
      <c r="E40" s="59"/>
      <c r="F40" s="16"/>
      <c r="G40" s="16"/>
      <c r="H40" s="22">
        <f t="shared" si="1"/>
        <v>1</v>
      </c>
      <c r="I40" s="60" t="s">
        <v>25</v>
      </c>
      <c r="J40" s="92" t="s">
        <v>208</v>
      </c>
      <c r="K40" s="69" t="str">
        <f>_xlfn.CONCAT(B40,J39)</f>
        <v>KPI card 3 - Observations</v>
      </c>
    </row>
    <row r="41" spans="1:11">
      <c r="A41" s="69" t="str">
        <f t="shared" si="0"/>
        <v>Feature 4: Developing the Card ViewStudy Number, PI Name, SiteName, Tier, Enrollment, Visits, Type of visit</v>
      </c>
      <c r="B41" s="93" t="s">
        <v>139</v>
      </c>
      <c r="C41" s="93" t="s">
        <v>79</v>
      </c>
      <c r="D41" s="93" t="s">
        <v>83</v>
      </c>
      <c r="E41" s="93">
        <v>6</v>
      </c>
      <c r="F41" s="16"/>
      <c r="G41" s="16"/>
      <c r="H41" s="22">
        <f t="shared" si="1"/>
        <v>1</v>
      </c>
      <c r="I41" s="60" t="s">
        <v>25</v>
      </c>
      <c r="J41" s="26" t="s">
        <v>97</v>
      </c>
      <c r="K41" s="69" t="str">
        <f t="shared" si="2"/>
        <v>Feature 4: Developing the Card ViewStudy Number, PI Name, SiteName, Tier, Enrollment, Visits, Type of visit</v>
      </c>
    </row>
    <row r="42" spans="1:11">
      <c r="A42" s="69" t="str">
        <f t="shared" si="0"/>
        <v>Gauge Chart (risk score)</v>
      </c>
      <c r="B42" s="94"/>
      <c r="C42" s="94"/>
      <c r="D42" s="94"/>
      <c r="E42" s="94"/>
      <c r="F42" s="16"/>
      <c r="G42" s="16"/>
      <c r="H42" s="22">
        <f t="shared" si="1"/>
        <v>1</v>
      </c>
      <c r="I42" s="60" t="s">
        <v>25</v>
      </c>
      <c r="J42" s="26" t="s">
        <v>98</v>
      </c>
      <c r="K42" s="69" t="str">
        <f t="shared" si="2"/>
        <v>Gauge Chart (risk score)</v>
      </c>
    </row>
    <row r="43" spans="1:11">
      <c r="A43" s="69" t="str">
        <f t="shared" si="0"/>
        <v>Summary of KRI signals</v>
      </c>
      <c r="B43" s="94"/>
      <c r="C43" s="94"/>
      <c r="D43" s="94"/>
      <c r="E43" s="94"/>
      <c r="F43" s="16"/>
      <c r="G43" s="16"/>
      <c r="H43" s="22">
        <f t="shared" si="1"/>
        <v>1</v>
      </c>
      <c r="I43" s="60" t="s">
        <v>25</v>
      </c>
      <c r="J43" s="26" t="s">
        <v>99</v>
      </c>
      <c r="K43" s="69" t="str">
        <f t="shared" si="2"/>
        <v>Summary of KRI signals</v>
      </c>
    </row>
    <row r="44" spans="1:11">
      <c r="A44" s="69" t="str">
        <f t="shared" si="0"/>
        <v>Suggested Monitor Actions</v>
      </c>
      <c r="B44" s="94"/>
      <c r="C44" s="94"/>
      <c r="D44" s="94"/>
      <c r="E44" s="94"/>
      <c r="F44" s="16"/>
      <c r="G44" s="16"/>
      <c r="H44" s="22">
        <f t="shared" si="1"/>
        <v>1</v>
      </c>
      <c r="I44" s="60" t="s">
        <v>25</v>
      </c>
      <c r="J44" s="26" t="s">
        <v>100</v>
      </c>
      <c r="K44" s="69" t="str">
        <f t="shared" si="2"/>
        <v>Suggested Monitor Actions</v>
      </c>
    </row>
    <row r="45" spans="1:11">
      <c r="A45" s="69" t="str">
        <f t="shared" si="0"/>
        <v>Study KRI details, Cross Study PI Risk buttons and ALFA signal</v>
      </c>
      <c r="B45" s="94"/>
      <c r="C45" s="94"/>
      <c r="D45" s="94"/>
      <c r="E45" s="94"/>
      <c r="F45" s="16"/>
      <c r="G45" s="16"/>
      <c r="H45" s="22">
        <f t="shared" si="1"/>
        <v>1</v>
      </c>
      <c r="I45" s="60" t="s">
        <v>25</v>
      </c>
      <c r="J45" s="26" t="s">
        <v>101</v>
      </c>
      <c r="K45" s="69" t="str">
        <f t="shared" si="2"/>
        <v>Study KRI details, Cross Study PI Risk buttons and ALFA signal</v>
      </c>
    </row>
    <row r="46" spans="1:11">
      <c r="A46" s="69" t="str">
        <f t="shared" si="0"/>
        <v>Done for now, View Observations button</v>
      </c>
      <c r="B46" s="95"/>
      <c r="C46" s="95"/>
      <c r="D46" s="95"/>
      <c r="E46" s="95"/>
      <c r="F46" s="16"/>
      <c r="G46" s="16"/>
      <c r="H46" s="22">
        <f t="shared" si="1"/>
        <v>1</v>
      </c>
      <c r="I46" s="60" t="s">
        <v>37</v>
      </c>
      <c r="J46" s="26" t="s">
        <v>102</v>
      </c>
      <c r="K46" s="69" t="str">
        <f t="shared" si="2"/>
        <v>Done for now, View Observations button</v>
      </c>
    </row>
    <row r="47" spans="1:11">
      <c r="A47" s="69" t="str">
        <f t="shared" si="0"/>
        <v>Feature 5: KRI Details ViewRelevant KRI Observations card view</v>
      </c>
      <c r="B47" s="93" t="s">
        <v>140</v>
      </c>
      <c r="C47" s="93" t="s">
        <v>79</v>
      </c>
      <c r="D47" s="93" t="s">
        <v>80</v>
      </c>
      <c r="E47" s="93">
        <v>5</v>
      </c>
      <c r="F47" s="16"/>
      <c r="G47" s="16"/>
      <c r="H47" s="22">
        <f t="shared" si="1"/>
        <v>1</v>
      </c>
      <c r="I47" s="60" t="s">
        <v>24</v>
      </c>
      <c r="J47" s="26" t="s">
        <v>104</v>
      </c>
      <c r="K47" s="69" t="str">
        <f t="shared" si="2"/>
        <v>Feature 5: KRI Details ViewRelevant KRI Observations card view</v>
      </c>
    </row>
    <row r="48" spans="1:11">
      <c r="A48" s="69" t="str">
        <f t="shared" si="0"/>
        <v>KRI table</v>
      </c>
      <c r="B48" s="94"/>
      <c r="C48" s="94"/>
      <c r="D48" s="94"/>
      <c r="E48" s="94"/>
      <c r="F48" s="16"/>
      <c r="G48" s="16"/>
      <c r="H48" s="22">
        <f t="shared" si="1"/>
        <v>1</v>
      </c>
      <c r="I48" s="60" t="s">
        <v>24</v>
      </c>
      <c r="J48" s="26" t="s">
        <v>105</v>
      </c>
      <c r="K48" s="69" t="str">
        <f t="shared" si="2"/>
        <v>KRI table</v>
      </c>
    </row>
    <row r="49" spans="1:11">
      <c r="A49" s="69" t="str">
        <f t="shared" si="0"/>
        <v>Red and Green triangles</v>
      </c>
      <c r="B49" s="94"/>
      <c r="C49" s="94"/>
      <c r="D49" s="94"/>
      <c r="E49" s="94"/>
      <c r="F49" s="16"/>
      <c r="G49" s="16"/>
      <c r="H49" s="22">
        <f t="shared" si="1"/>
        <v>1</v>
      </c>
      <c r="I49" s="60" t="s">
        <v>24</v>
      </c>
      <c r="J49" s="26" t="s">
        <v>106</v>
      </c>
      <c r="K49" s="69" t="str">
        <f t="shared" si="2"/>
        <v>Red and Green triangles</v>
      </c>
    </row>
    <row r="50" spans="1:11">
      <c r="A50" s="69" t="str">
        <f t="shared" si="0"/>
        <v>Compare View/KRI card View Toggle button</v>
      </c>
      <c r="B50" s="94"/>
      <c r="C50" s="94"/>
      <c r="D50" s="94"/>
      <c r="E50" s="94"/>
      <c r="F50" s="16"/>
      <c r="G50" s="16"/>
      <c r="H50" s="22">
        <f t="shared" si="1"/>
        <v>1</v>
      </c>
      <c r="I50" s="60" t="s">
        <v>25</v>
      </c>
      <c r="J50" s="26" t="s">
        <v>107</v>
      </c>
      <c r="K50" s="69" t="str">
        <f t="shared" si="2"/>
        <v>Compare View/KRI card View Toggle button</v>
      </c>
    </row>
    <row r="51" spans="1:11">
      <c r="A51" s="69" t="str">
        <f t="shared" si="0"/>
        <v>KRI trend chart</v>
      </c>
      <c r="B51" s="95"/>
      <c r="C51" s="95"/>
      <c r="D51" s="95"/>
      <c r="E51" s="95"/>
      <c r="F51" s="16"/>
      <c r="G51" s="16"/>
      <c r="H51" s="22">
        <f t="shared" si="1"/>
        <v>1</v>
      </c>
      <c r="I51" s="60" t="s">
        <v>24</v>
      </c>
      <c r="J51" s="26" t="s">
        <v>108</v>
      </c>
      <c r="K51" s="69" t="str">
        <f t="shared" si="2"/>
        <v>KRI trend chart</v>
      </c>
    </row>
    <row r="52" spans="1:11">
      <c r="A52" s="69" t="str">
        <f t="shared" ref="A52:A63" si="8">_xlfn.CONCAT(B52,J52)</f>
        <v xml:space="preserve">Sprint 4: </v>
      </c>
      <c r="B52" s="66" t="s">
        <v>141</v>
      </c>
      <c r="C52" s="67"/>
      <c r="D52" s="67"/>
      <c r="E52" s="67"/>
      <c r="F52" s="30">
        <v>45446</v>
      </c>
      <c r="G52" s="30">
        <v>45457</v>
      </c>
      <c r="H52" s="22">
        <f t="shared" ref="H52:H63" si="9">G52-F52+1</f>
        <v>12</v>
      </c>
      <c r="I52" s="64"/>
      <c r="J52" s="29"/>
      <c r="K52" s="69" t="str">
        <f t="shared" ref="K52:K63" si="10">_xlfn.CONCAT(B52,J52)</f>
        <v xml:space="preserve">Sprint 4: </v>
      </c>
    </row>
    <row r="53" spans="1:11">
      <c r="A53" s="69" t="str">
        <f t="shared" si="8"/>
        <v>Feature 1: Search FunctionalityDevelop search bar with global search functionlity</v>
      </c>
      <c r="B53" s="62" t="s">
        <v>142</v>
      </c>
      <c r="C53" s="62" t="s">
        <v>79</v>
      </c>
      <c r="D53" s="62" t="s">
        <v>80</v>
      </c>
      <c r="E53" s="62">
        <v>1</v>
      </c>
      <c r="F53" s="16"/>
      <c r="G53" s="16"/>
      <c r="H53" s="22">
        <f t="shared" si="9"/>
        <v>1</v>
      </c>
      <c r="I53" s="60" t="s">
        <v>25</v>
      </c>
      <c r="J53" s="27" t="s">
        <v>143</v>
      </c>
      <c r="K53" s="69" t="str">
        <f t="shared" si="10"/>
        <v>Feature 1: Search FunctionalityDevelop search bar with global search functionlity</v>
      </c>
    </row>
    <row r="54" spans="1:11">
      <c r="A54" s="69" t="str">
        <f t="shared" si="8"/>
        <v>Feature 2: Compare ViewDropdown for Select Study</v>
      </c>
      <c r="B54" s="93" t="s">
        <v>144</v>
      </c>
      <c r="C54" s="93" t="s">
        <v>79</v>
      </c>
      <c r="D54" s="93" t="s">
        <v>83</v>
      </c>
      <c r="E54" s="93">
        <v>4</v>
      </c>
      <c r="F54" s="16"/>
      <c r="G54" s="16"/>
      <c r="H54" s="22">
        <f t="shared" si="9"/>
        <v>1</v>
      </c>
      <c r="I54" s="60" t="s">
        <v>25</v>
      </c>
      <c r="J54" s="26" t="s">
        <v>110</v>
      </c>
      <c r="K54" s="69" t="str">
        <f t="shared" si="10"/>
        <v>Feature 2: Compare ViewDropdown for Select Study</v>
      </c>
    </row>
    <row r="55" spans="1:11">
      <c r="A55" s="69" t="str">
        <f t="shared" si="8"/>
        <v>View Study level Avg toggle</v>
      </c>
      <c r="B55" s="94"/>
      <c r="C55" s="94"/>
      <c r="D55" s="94"/>
      <c r="E55" s="94"/>
      <c r="F55" s="16"/>
      <c r="G55" s="16"/>
      <c r="H55" s="22">
        <f t="shared" si="9"/>
        <v>1</v>
      </c>
      <c r="I55" s="60" t="s">
        <v>37</v>
      </c>
      <c r="J55" s="26" t="s">
        <v>111</v>
      </c>
      <c r="K55" s="69" t="str">
        <f t="shared" si="10"/>
        <v>View Study level Avg toggle</v>
      </c>
    </row>
    <row r="56" spans="1:11">
      <c r="A56" s="69" t="str">
        <f t="shared" si="8"/>
        <v>Heatmap chart</v>
      </c>
      <c r="B56" s="94"/>
      <c r="C56" s="94"/>
      <c r="D56" s="94"/>
      <c r="E56" s="94"/>
      <c r="F56" s="16"/>
      <c r="G56" s="16"/>
      <c r="H56" s="22">
        <f t="shared" si="9"/>
        <v>1</v>
      </c>
      <c r="I56" s="60" t="s">
        <v>24</v>
      </c>
      <c r="J56" s="26" t="s">
        <v>112</v>
      </c>
      <c r="K56" s="69" t="str">
        <f t="shared" si="10"/>
        <v>Heatmap chart</v>
      </c>
    </row>
    <row r="57" spans="1:11">
      <c r="A57" s="69" t="str">
        <f t="shared" si="8"/>
        <v>Text inside Heatmap</v>
      </c>
      <c r="B57" s="95"/>
      <c r="C57" s="95"/>
      <c r="D57" s="95"/>
      <c r="E57" s="95"/>
      <c r="F57" s="16"/>
      <c r="G57" s="16"/>
      <c r="H57" s="22">
        <f t="shared" si="9"/>
        <v>1</v>
      </c>
      <c r="I57" s="60" t="s">
        <v>24</v>
      </c>
      <c r="J57" s="26" t="s">
        <v>113</v>
      </c>
      <c r="K57" s="69" t="str">
        <f t="shared" si="10"/>
        <v>Text inside Heatmap</v>
      </c>
    </row>
    <row r="58" spans="1:11">
      <c r="A58" s="69" t="str">
        <f t="shared" si="8"/>
        <v>Feature 2: KRI popup Description viewDevelop a modal layout with close button for the popup</v>
      </c>
      <c r="B58" s="93" t="s">
        <v>145</v>
      </c>
      <c r="C58" s="93" t="s">
        <v>79</v>
      </c>
      <c r="D58" s="93" t="s">
        <v>83</v>
      </c>
      <c r="E58" s="93">
        <v>3</v>
      </c>
      <c r="F58" s="16"/>
      <c r="G58" s="16"/>
      <c r="H58" s="22">
        <f t="shared" si="9"/>
        <v>1</v>
      </c>
      <c r="I58" s="60" t="s">
        <v>37</v>
      </c>
      <c r="J58" s="27" t="s">
        <v>146</v>
      </c>
      <c r="K58" s="69" t="str">
        <f t="shared" si="10"/>
        <v>Feature 2: KRI popup Description viewDevelop a modal layout with close button for the popup</v>
      </c>
    </row>
    <row r="59" spans="1:11">
      <c r="A59" s="69" t="str">
        <f t="shared" si="8"/>
        <v xml:space="preserve">Develop a trigger functionality on the detials button to popup </v>
      </c>
      <c r="B59" s="94"/>
      <c r="C59" s="94"/>
      <c r="D59" s="94"/>
      <c r="E59" s="94"/>
      <c r="F59" s="16"/>
      <c r="G59" s="16"/>
      <c r="H59" s="22">
        <f t="shared" si="9"/>
        <v>1</v>
      </c>
      <c r="I59" s="60" t="s">
        <v>37</v>
      </c>
      <c r="J59" s="27" t="s">
        <v>147</v>
      </c>
      <c r="K59" s="69" t="str">
        <f t="shared" si="10"/>
        <v xml:space="preserve">Develop a trigger functionality on the detials button to popup </v>
      </c>
    </row>
    <row r="60" spans="1:11">
      <c r="A60" s="69" t="str">
        <f t="shared" si="8"/>
        <v>Add the chart inside the modal with static data and legends</v>
      </c>
      <c r="B60" s="95"/>
      <c r="C60" s="95"/>
      <c r="D60" s="95"/>
      <c r="E60" s="95"/>
      <c r="F60" s="16"/>
      <c r="G60" s="16"/>
      <c r="H60" s="22">
        <f t="shared" si="9"/>
        <v>1</v>
      </c>
      <c r="I60" s="60" t="s">
        <v>37</v>
      </c>
      <c r="J60" s="27" t="s">
        <v>148</v>
      </c>
      <c r="K60" s="69" t="str">
        <f t="shared" si="10"/>
        <v>Add the chart inside the modal with static data and legends</v>
      </c>
    </row>
    <row r="61" spans="1:11" s="75" customFormat="1">
      <c r="A61" s="72" t="str">
        <f t="shared" si="8"/>
        <v>Feature 3: Connect to databaseVerify and add the credentials to login into the database using Nerst App</v>
      </c>
      <c r="B61" s="93" t="s">
        <v>149</v>
      </c>
      <c r="C61" s="93" t="s">
        <v>79</v>
      </c>
      <c r="D61" s="93" t="s">
        <v>80</v>
      </c>
      <c r="E61" s="93">
        <v>3</v>
      </c>
      <c r="F61" s="73"/>
      <c r="G61" s="73"/>
      <c r="H61" s="22">
        <f t="shared" si="9"/>
        <v>1</v>
      </c>
      <c r="I61" s="60" t="s">
        <v>37</v>
      </c>
      <c r="J61" s="27" t="s">
        <v>150</v>
      </c>
      <c r="K61" s="72" t="str">
        <f t="shared" si="10"/>
        <v>Feature 3: Connect to databaseVerify and add the credentials to login into the database using Nerst App</v>
      </c>
    </row>
    <row r="62" spans="1:11">
      <c r="A62" s="69" t="str">
        <f t="shared" si="8"/>
        <v>Search for the table database</v>
      </c>
      <c r="B62" s="94"/>
      <c r="C62" s="94"/>
      <c r="D62" s="94"/>
      <c r="E62" s="94"/>
      <c r="F62" s="16"/>
      <c r="G62" s="16"/>
      <c r="H62" s="22">
        <f t="shared" si="9"/>
        <v>1</v>
      </c>
      <c r="I62" s="60" t="s">
        <v>37</v>
      </c>
      <c r="J62" s="27" t="s">
        <v>151</v>
      </c>
      <c r="K62" s="69" t="str">
        <f t="shared" si="10"/>
        <v>Search for the table database</v>
      </c>
    </row>
    <row r="63" spans="1:11">
      <c r="A63" s="69" t="str">
        <f t="shared" si="8"/>
        <v>Check for any specify column which we want to fetch</v>
      </c>
      <c r="B63" s="95"/>
      <c r="C63" s="95"/>
      <c r="D63" s="95"/>
      <c r="E63" s="95"/>
      <c r="F63" s="16"/>
      <c r="G63" s="16"/>
      <c r="H63" s="22">
        <f t="shared" si="9"/>
        <v>1</v>
      </c>
      <c r="I63" s="60" t="s">
        <v>37</v>
      </c>
      <c r="J63" s="27" t="s">
        <v>152</v>
      </c>
      <c r="K63" s="69" t="str">
        <f t="shared" si="10"/>
        <v>Check for any specify column which we want to fetch</v>
      </c>
    </row>
    <row r="64" spans="1:11">
      <c r="A64" s="69" t="str">
        <f t="shared" ref="A64:A79" si="11">_xlfn.CONCAT(B64,J64)</f>
        <v>Sprint 5: Aesthetics and API calling</v>
      </c>
      <c r="B64" s="66" t="s">
        <v>153</v>
      </c>
      <c r="C64" s="67"/>
      <c r="D64" s="67"/>
      <c r="E64" s="67"/>
      <c r="F64" s="30">
        <v>45460</v>
      </c>
      <c r="G64" s="30">
        <v>45471</v>
      </c>
      <c r="H64" s="22">
        <f t="shared" ref="H64:H79" si="12">G64-F64+1</f>
        <v>12</v>
      </c>
      <c r="I64" s="64"/>
      <c r="J64" s="29"/>
      <c r="K64" s="69" t="str">
        <f t="shared" ref="K64:K79" si="13">_xlfn.CONCAT(B64,J64)</f>
        <v>Sprint 5: Aesthetics and API calling</v>
      </c>
    </row>
    <row r="65" spans="1:11">
      <c r="A65" s="69" t="str">
        <f t="shared" si="11"/>
        <v>Feature 1: Aesthetics and Fine Tuning of UIResponsiveness of UI Layout</v>
      </c>
      <c r="B65" s="93" t="s">
        <v>154</v>
      </c>
      <c r="C65" s="93" t="s">
        <v>79</v>
      </c>
      <c r="D65" s="93" t="s">
        <v>80</v>
      </c>
      <c r="E65" s="93">
        <v>5</v>
      </c>
      <c r="F65" s="16"/>
      <c r="G65" s="16"/>
      <c r="H65" s="22">
        <f t="shared" si="12"/>
        <v>1</v>
      </c>
      <c r="I65" s="60"/>
      <c r="J65" s="26" t="s">
        <v>115</v>
      </c>
      <c r="K65" s="69" t="str">
        <f t="shared" si="13"/>
        <v>Feature 1: Aesthetics and Fine Tuning of UIResponsiveness of UI Layout</v>
      </c>
    </row>
    <row r="66" spans="1:11">
      <c r="A66" s="69" t="str">
        <f t="shared" si="11"/>
        <v>KPI Pane</v>
      </c>
      <c r="B66" s="94"/>
      <c r="C66" s="94"/>
      <c r="D66" s="94"/>
      <c r="E66" s="94"/>
      <c r="F66" s="16"/>
      <c r="G66" s="16"/>
      <c r="H66" s="22">
        <f t="shared" si="12"/>
        <v>1</v>
      </c>
      <c r="I66" s="60"/>
      <c r="J66" s="26" t="s">
        <v>116</v>
      </c>
      <c r="K66" s="69" t="str">
        <f t="shared" si="13"/>
        <v>KPI Pane</v>
      </c>
    </row>
    <row r="67" spans="1:11">
      <c r="A67" s="69" t="str">
        <f t="shared" si="11"/>
        <v>Card view</v>
      </c>
      <c r="B67" s="94"/>
      <c r="C67" s="94"/>
      <c r="D67" s="94"/>
      <c r="E67" s="94"/>
      <c r="F67" s="16"/>
      <c r="G67" s="16"/>
      <c r="H67" s="22">
        <f t="shared" si="12"/>
        <v>1</v>
      </c>
      <c r="I67" s="60"/>
      <c r="J67" s="26" t="s">
        <v>38</v>
      </c>
      <c r="K67" s="69" t="str">
        <f t="shared" si="13"/>
        <v>Card view</v>
      </c>
    </row>
    <row r="68" spans="1:11">
      <c r="A68" s="69" t="str">
        <f t="shared" si="11"/>
        <v>KRI details view</v>
      </c>
      <c r="B68" s="94"/>
      <c r="C68" s="94"/>
      <c r="D68" s="94"/>
      <c r="E68" s="94"/>
      <c r="F68" s="16"/>
      <c r="G68" s="16"/>
      <c r="H68" s="22">
        <f t="shared" si="12"/>
        <v>1</v>
      </c>
      <c r="I68" s="60"/>
      <c r="J68" s="26" t="s">
        <v>117</v>
      </c>
      <c r="K68" s="69" t="str">
        <f t="shared" si="13"/>
        <v>KRI details view</v>
      </c>
    </row>
    <row r="69" spans="1:11">
      <c r="A69" s="69" t="str">
        <f t="shared" si="11"/>
        <v xml:space="preserve">Compare view </v>
      </c>
      <c r="B69" s="95"/>
      <c r="C69" s="95"/>
      <c r="D69" s="95"/>
      <c r="E69" s="95"/>
      <c r="F69" s="16"/>
      <c r="G69" s="16"/>
      <c r="H69" s="22">
        <f t="shared" si="12"/>
        <v>1</v>
      </c>
      <c r="I69" s="60"/>
      <c r="J69" s="26" t="s">
        <v>118</v>
      </c>
      <c r="K69" s="69" t="str">
        <f t="shared" si="13"/>
        <v xml:space="preserve">Compare view </v>
      </c>
    </row>
    <row r="70" spans="1:11">
      <c r="A70" s="69" t="str">
        <f t="shared" si="11"/>
        <v>Feature 2: Download as image feature Develop a functionality to download the entire card as image</v>
      </c>
      <c r="B70" s="62" t="s">
        <v>155</v>
      </c>
      <c r="C70" s="62" t="s">
        <v>79</v>
      </c>
      <c r="D70" s="62" t="s">
        <v>80</v>
      </c>
      <c r="E70" s="62">
        <v>1</v>
      </c>
      <c r="F70" s="16"/>
      <c r="G70" s="16"/>
      <c r="H70" s="22">
        <f t="shared" si="12"/>
        <v>1</v>
      </c>
      <c r="I70" s="60"/>
      <c r="J70" s="27" t="s">
        <v>156</v>
      </c>
      <c r="K70" s="69" t="str">
        <f t="shared" si="13"/>
        <v>Feature 2: Download as image feature Develop a functionality to download the entire card as image</v>
      </c>
    </row>
    <row r="71" spans="1:11">
      <c r="A71" s="69" t="str">
        <f t="shared" si="11"/>
        <v>Feature 3: Study numbers API</v>
      </c>
      <c r="B71" s="93" t="s">
        <v>157</v>
      </c>
      <c r="C71" s="93" t="s">
        <v>79</v>
      </c>
      <c r="D71" s="93" t="s">
        <v>83</v>
      </c>
      <c r="E71" s="93">
        <v>3</v>
      </c>
      <c r="F71" s="16"/>
      <c r="G71" s="16"/>
      <c r="H71" s="22">
        <f t="shared" si="12"/>
        <v>1</v>
      </c>
      <c r="I71" s="60"/>
      <c r="J71" s="65"/>
      <c r="K71" s="69" t="str">
        <f t="shared" si="13"/>
        <v>Feature 3: Study numbers API</v>
      </c>
    </row>
    <row r="72" spans="1:11">
      <c r="A72" s="69" t="str">
        <f t="shared" si="11"/>
        <v/>
      </c>
      <c r="B72" s="94"/>
      <c r="C72" s="94"/>
      <c r="D72" s="94"/>
      <c r="E72" s="94"/>
      <c r="F72" s="16"/>
      <c r="G72" s="16"/>
      <c r="H72" s="22">
        <f t="shared" si="12"/>
        <v>1</v>
      </c>
      <c r="I72" s="60"/>
      <c r="J72" s="65"/>
      <c r="K72" s="69" t="str">
        <f t="shared" si="13"/>
        <v/>
      </c>
    </row>
    <row r="73" spans="1:11">
      <c r="A73" s="69" t="str">
        <f t="shared" si="11"/>
        <v/>
      </c>
      <c r="B73" s="95"/>
      <c r="C73" s="95"/>
      <c r="D73" s="95"/>
      <c r="E73" s="95"/>
      <c r="F73" s="16"/>
      <c r="G73" s="16"/>
      <c r="H73" s="22">
        <f t="shared" si="12"/>
        <v>1</v>
      </c>
      <c r="I73" s="60"/>
      <c r="J73" s="65"/>
      <c r="K73" s="69" t="str">
        <f t="shared" si="13"/>
        <v/>
      </c>
    </row>
    <row r="74" spans="1:11">
      <c r="A74" s="69" t="str">
        <f t="shared" si="11"/>
        <v>Feature 4: Number of sites and observations API</v>
      </c>
      <c r="B74" s="93" t="s">
        <v>158</v>
      </c>
      <c r="C74" s="93" t="s">
        <v>79</v>
      </c>
      <c r="D74" s="93" t="s">
        <v>83</v>
      </c>
      <c r="E74" s="93">
        <v>3</v>
      </c>
      <c r="F74" s="16"/>
      <c r="G74" s="16"/>
      <c r="H74" s="22">
        <f t="shared" si="12"/>
        <v>1</v>
      </c>
      <c r="I74" s="60"/>
      <c r="J74" s="65"/>
      <c r="K74" s="69" t="str">
        <f t="shared" si="13"/>
        <v>Feature 4: Number of sites and observations API</v>
      </c>
    </row>
    <row r="75" spans="1:11">
      <c r="A75" s="69" t="str">
        <f t="shared" si="11"/>
        <v/>
      </c>
      <c r="B75" s="94"/>
      <c r="C75" s="94"/>
      <c r="D75" s="94"/>
      <c r="E75" s="94"/>
      <c r="F75" s="16"/>
      <c r="G75" s="16"/>
      <c r="H75" s="22">
        <f t="shared" si="12"/>
        <v>1</v>
      </c>
      <c r="I75" s="60"/>
      <c r="J75" s="65"/>
      <c r="K75" s="69" t="str">
        <f t="shared" si="13"/>
        <v/>
      </c>
    </row>
    <row r="76" spans="1:11">
      <c r="A76" s="69" t="str">
        <f t="shared" si="11"/>
        <v/>
      </c>
      <c r="B76" s="95"/>
      <c r="C76" s="95"/>
      <c r="D76" s="95"/>
      <c r="E76" s="95"/>
      <c r="F76" s="16"/>
      <c r="G76" s="16"/>
      <c r="H76" s="22">
        <f t="shared" si="12"/>
        <v>1</v>
      </c>
      <c r="I76" s="60"/>
      <c r="J76" s="65"/>
      <c r="K76" s="69" t="str">
        <f t="shared" si="13"/>
        <v/>
      </c>
    </row>
    <row r="77" spans="1:11">
      <c r="A77" s="69" t="str">
        <f t="shared" si="11"/>
        <v>Feature 5: PI name and Medians API</v>
      </c>
      <c r="B77" s="93" t="s">
        <v>159</v>
      </c>
      <c r="C77" s="93" t="s">
        <v>79</v>
      </c>
      <c r="D77" s="93" t="s">
        <v>83</v>
      </c>
      <c r="E77" s="93">
        <v>3</v>
      </c>
      <c r="F77" s="16"/>
      <c r="G77" s="16"/>
      <c r="H77" s="22">
        <f t="shared" si="12"/>
        <v>1</v>
      </c>
      <c r="I77" s="60"/>
      <c r="J77" s="65"/>
      <c r="K77" s="69" t="str">
        <f t="shared" si="13"/>
        <v>Feature 5: PI name and Medians API</v>
      </c>
    </row>
    <row r="78" spans="1:11">
      <c r="A78" s="69" t="str">
        <f t="shared" si="11"/>
        <v/>
      </c>
      <c r="B78" s="94"/>
      <c r="C78" s="94"/>
      <c r="D78" s="94"/>
      <c r="E78" s="94"/>
      <c r="F78" s="16"/>
      <c r="G78" s="16"/>
      <c r="H78" s="22">
        <f t="shared" si="12"/>
        <v>1</v>
      </c>
      <c r="I78" s="60"/>
      <c r="J78" s="65"/>
      <c r="K78" s="69" t="str">
        <f t="shared" si="13"/>
        <v/>
      </c>
    </row>
    <row r="79" spans="1:11">
      <c r="A79" s="69" t="str">
        <f t="shared" si="11"/>
        <v/>
      </c>
      <c r="B79" s="95"/>
      <c r="C79" s="95"/>
      <c r="D79" s="95"/>
      <c r="E79" s="95"/>
      <c r="F79" s="16"/>
      <c r="G79" s="16"/>
      <c r="H79" s="22">
        <f t="shared" si="12"/>
        <v>1</v>
      </c>
      <c r="I79" s="60"/>
      <c r="J79" s="65"/>
      <c r="K79" s="69" t="str">
        <f t="shared" si="13"/>
        <v/>
      </c>
    </row>
    <row r="80" spans="1:11">
      <c r="A80" s="69" t="str">
        <f t="shared" ref="A80:A98" si="14">_xlfn.CONCAT(B80,J80)</f>
        <v>Sprint 6: API Calling</v>
      </c>
      <c r="B80" s="66" t="s">
        <v>160</v>
      </c>
      <c r="C80" s="67"/>
      <c r="D80" s="67"/>
      <c r="E80" s="67"/>
      <c r="F80" s="30">
        <v>45474</v>
      </c>
      <c r="G80" s="30">
        <v>45485</v>
      </c>
      <c r="H80" s="22">
        <f t="shared" ref="H80:H99" si="15">G80-F80+1</f>
        <v>12</v>
      </c>
      <c r="I80" s="64"/>
      <c r="J80" s="29"/>
      <c r="K80" s="69" t="str">
        <f t="shared" ref="K80:K98" si="16">_xlfn.CONCAT(B80,J80)</f>
        <v>Sprint 6: API Calling</v>
      </c>
    </row>
    <row r="81" spans="1:11">
      <c r="A81" s="69" t="str">
        <f t="shared" si="14"/>
        <v>Feature 1: Card API</v>
      </c>
      <c r="B81" s="62" t="s">
        <v>161</v>
      </c>
      <c r="C81" s="62" t="s">
        <v>79</v>
      </c>
      <c r="D81" s="62" t="s">
        <v>80</v>
      </c>
      <c r="E81" s="62">
        <v>1</v>
      </c>
      <c r="F81" s="16"/>
      <c r="G81" s="16"/>
      <c r="H81" s="22">
        <f t="shared" si="15"/>
        <v>1</v>
      </c>
      <c r="I81" s="60"/>
      <c r="J81" s="65"/>
      <c r="K81" s="69" t="str">
        <f t="shared" si="16"/>
        <v>Feature 1: Card API</v>
      </c>
    </row>
    <row r="82" spans="1:11">
      <c r="A82" s="69" t="str">
        <f t="shared" si="14"/>
        <v>Feature 2: KRI Details API</v>
      </c>
      <c r="B82" s="93" t="s">
        <v>162</v>
      </c>
      <c r="C82" s="93" t="s">
        <v>79</v>
      </c>
      <c r="D82" s="93" t="s">
        <v>83</v>
      </c>
      <c r="E82" s="93">
        <v>3</v>
      </c>
      <c r="F82" s="16"/>
      <c r="G82" s="16"/>
      <c r="H82" s="22">
        <f t="shared" si="15"/>
        <v>1</v>
      </c>
      <c r="I82" s="60"/>
      <c r="J82" s="65"/>
      <c r="K82" s="69" t="str">
        <f t="shared" si="16"/>
        <v>Feature 2: KRI Details API</v>
      </c>
    </row>
    <row r="83" spans="1:11">
      <c r="A83" s="69" t="str">
        <f t="shared" si="14"/>
        <v/>
      </c>
      <c r="B83" s="94"/>
      <c r="C83" s="94"/>
      <c r="D83" s="94"/>
      <c r="E83" s="94"/>
      <c r="F83" s="16"/>
      <c r="G83" s="16"/>
      <c r="H83" s="22">
        <f t="shared" si="15"/>
        <v>1</v>
      </c>
      <c r="I83" s="60"/>
      <c r="J83" s="65"/>
      <c r="K83" s="69" t="str">
        <f t="shared" si="16"/>
        <v/>
      </c>
    </row>
    <row r="84" spans="1:11">
      <c r="A84" s="69" t="str">
        <f t="shared" si="14"/>
        <v/>
      </c>
      <c r="B84" s="95"/>
      <c r="C84" s="95"/>
      <c r="D84" s="95"/>
      <c r="E84" s="95"/>
      <c r="F84" s="16"/>
      <c r="G84" s="16"/>
      <c r="H84" s="22">
        <f t="shared" si="15"/>
        <v>1</v>
      </c>
      <c r="I84" s="60"/>
      <c r="J84" s="65"/>
      <c r="K84" s="69" t="str">
        <f t="shared" si="16"/>
        <v/>
      </c>
    </row>
    <row r="85" spans="1:11">
      <c r="A85" s="69" t="str">
        <f t="shared" si="14"/>
        <v>Feature 3: Trend chart API</v>
      </c>
      <c r="B85" s="93" t="s">
        <v>163</v>
      </c>
      <c r="C85" s="93" t="s">
        <v>79</v>
      </c>
      <c r="D85" s="93" t="s">
        <v>83</v>
      </c>
      <c r="E85" s="93">
        <v>3</v>
      </c>
      <c r="F85" s="16"/>
      <c r="G85" s="16"/>
      <c r="H85" s="22">
        <f t="shared" si="15"/>
        <v>1</v>
      </c>
      <c r="I85" s="60"/>
      <c r="J85" s="65"/>
      <c r="K85" s="69" t="str">
        <f t="shared" si="16"/>
        <v>Feature 3: Trend chart API</v>
      </c>
    </row>
    <row r="86" spans="1:11">
      <c r="A86" s="69" t="str">
        <f t="shared" si="14"/>
        <v/>
      </c>
      <c r="B86" s="94"/>
      <c r="C86" s="94"/>
      <c r="D86" s="94"/>
      <c r="E86" s="94"/>
      <c r="F86" s="16"/>
      <c r="G86" s="16"/>
      <c r="H86" s="22">
        <f t="shared" si="15"/>
        <v>1</v>
      </c>
      <c r="I86" s="60"/>
      <c r="J86" s="65"/>
      <c r="K86" s="69" t="str">
        <f t="shared" si="16"/>
        <v/>
      </c>
    </row>
    <row r="87" spans="1:11">
      <c r="A87" s="69" t="str">
        <f t="shared" si="14"/>
        <v/>
      </c>
      <c r="B87" s="95"/>
      <c r="C87" s="95"/>
      <c r="D87" s="95"/>
      <c r="E87" s="95"/>
      <c r="F87" s="16"/>
      <c r="G87" s="16"/>
      <c r="H87" s="22">
        <f t="shared" si="15"/>
        <v>1</v>
      </c>
      <c r="I87" s="60"/>
      <c r="J87" s="65"/>
      <c r="K87" s="69" t="str">
        <f t="shared" si="16"/>
        <v/>
      </c>
    </row>
    <row r="88" spans="1:11">
      <c r="A88" s="69" t="str">
        <f t="shared" si="14"/>
        <v>Feature 4: Last 3 months tasks/obeservations API</v>
      </c>
      <c r="B88" s="93" t="s">
        <v>164</v>
      </c>
      <c r="C88" s="93" t="s">
        <v>79</v>
      </c>
      <c r="D88" s="93" t="s">
        <v>83</v>
      </c>
      <c r="E88" s="93">
        <v>3</v>
      </c>
      <c r="F88" s="16"/>
      <c r="G88" s="16"/>
      <c r="H88" s="22">
        <f t="shared" si="15"/>
        <v>1</v>
      </c>
      <c r="I88" s="60"/>
      <c r="J88" s="65"/>
      <c r="K88" s="69" t="str">
        <f t="shared" si="16"/>
        <v>Feature 4: Last 3 months tasks/obeservations API</v>
      </c>
    </row>
    <row r="89" spans="1:11">
      <c r="A89" s="69" t="str">
        <f t="shared" si="14"/>
        <v/>
      </c>
      <c r="B89" s="94"/>
      <c r="C89" s="94"/>
      <c r="D89" s="94"/>
      <c r="E89" s="94"/>
      <c r="F89" s="16"/>
      <c r="G89" s="16"/>
      <c r="H89" s="22">
        <f t="shared" si="15"/>
        <v>1</v>
      </c>
      <c r="I89" s="60"/>
      <c r="J89" s="65"/>
      <c r="K89" s="69" t="str">
        <f t="shared" si="16"/>
        <v/>
      </c>
    </row>
    <row r="90" spans="1:11">
      <c r="A90" s="69" t="str">
        <f t="shared" si="14"/>
        <v/>
      </c>
      <c r="B90" s="95"/>
      <c r="C90" s="95"/>
      <c r="D90" s="95"/>
      <c r="E90" s="95"/>
      <c r="F90" s="16"/>
      <c r="G90" s="16"/>
      <c r="H90" s="22">
        <f t="shared" si="15"/>
        <v>1</v>
      </c>
      <c r="I90" s="60"/>
      <c r="J90" s="65"/>
      <c r="K90" s="69" t="str">
        <f t="shared" si="16"/>
        <v/>
      </c>
    </row>
    <row r="91" spans="1:11">
      <c r="A91" s="69" t="str">
        <f t="shared" si="14"/>
        <v xml:space="preserve">Sprint 7: </v>
      </c>
      <c r="B91" s="66" t="s">
        <v>165</v>
      </c>
      <c r="C91" s="67"/>
      <c r="D91" s="67"/>
      <c r="E91" s="67"/>
      <c r="F91" s="30">
        <v>45488</v>
      </c>
      <c r="G91" s="30">
        <v>45499</v>
      </c>
      <c r="H91" s="22">
        <f t="shared" ref="H91" si="17">G91-F91+1</f>
        <v>12</v>
      </c>
      <c r="I91" s="64"/>
      <c r="J91" s="29"/>
      <c r="K91" s="69" t="str">
        <f t="shared" si="16"/>
        <v xml:space="preserve">Sprint 7: </v>
      </c>
    </row>
    <row r="92" spans="1:11">
      <c r="A92" s="69" t="str">
        <f t="shared" si="14"/>
        <v>Feature 1: Compare view APIs</v>
      </c>
      <c r="B92" s="62" t="s">
        <v>166</v>
      </c>
      <c r="C92" s="62" t="s">
        <v>79</v>
      </c>
      <c r="D92" s="62" t="s">
        <v>80</v>
      </c>
      <c r="E92" s="62">
        <v>1</v>
      </c>
      <c r="F92" s="16"/>
      <c r="G92" s="16"/>
      <c r="H92" s="22">
        <f t="shared" si="15"/>
        <v>1</v>
      </c>
      <c r="I92" s="60"/>
      <c r="J92" s="27"/>
      <c r="K92" s="69" t="str">
        <f t="shared" si="16"/>
        <v>Feature 1: Compare view APIs</v>
      </c>
    </row>
    <row r="93" spans="1:11">
      <c r="A93" s="69" t="str">
        <f t="shared" si="14"/>
        <v>Feature 2: Export as ppt functionality</v>
      </c>
      <c r="B93" s="93" t="s">
        <v>167</v>
      </c>
      <c r="C93" s="93" t="s">
        <v>79</v>
      </c>
      <c r="D93" s="93" t="s">
        <v>83</v>
      </c>
      <c r="E93" s="93">
        <v>3</v>
      </c>
      <c r="F93" s="16"/>
      <c r="G93" s="16"/>
      <c r="H93" s="22">
        <f t="shared" si="15"/>
        <v>1</v>
      </c>
      <c r="I93" s="60"/>
      <c r="J93" s="27"/>
      <c r="K93" s="69" t="str">
        <f t="shared" si="16"/>
        <v>Feature 2: Export as ppt functionality</v>
      </c>
    </row>
    <row r="94" spans="1:11">
      <c r="A94" s="69" t="str">
        <f t="shared" si="14"/>
        <v/>
      </c>
      <c r="B94" s="94"/>
      <c r="C94" s="94"/>
      <c r="D94" s="94"/>
      <c r="E94" s="94"/>
      <c r="F94" s="16"/>
      <c r="G94" s="16"/>
      <c r="H94" s="22">
        <f t="shared" si="15"/>
        <v>1</v>
      </c>
      <c r="I94" s="60"/>
      <c r="J94" s="27"/>
      <c r="K94" s="69" t="str">
        <f t="shared" si="16"/>
        <v/>
      </c>
    </row>
    <row r="95" spans="1:11">
      <c r="A95" s="69" t="str">
        <f t="shared" si="14"/>
        <v/>
      </c>
      <c r="B95" s="95"/>
      <c r="C95" s="95"/>
      <c r="D95" s="95"/>
      <c r="E95" s="95"/>
      <c r="F95" s="16"/>
      <c r="G95" s="16"/>
      <c r="H95" s="22">
        <f t="shared" si="15"/>
        <v>1</v>
      </c>
      <c r="I95" s="60"/>
      <c r="J95" s="27"/>
      <c r="K95" s="69" t="str">
        <f t="shared" si="16"/>
        <v/>
      </c>
    </row>
    <row r="96" spans="1:11">
      <c r="A96" s="69" t="str">
        <f t="shared" si="14"/>
        <v>Feature 3: Done for now functionality</v>
      </c>
      <c r="B96" s="93" t="s">
        <v>171</v>
      </c>
      <c r="C96" s="93" t="s">
        <v>79</v>
      </c>
      <c r="D96" s="93" t="s">
        <v>83</v>
      </c>
      <c r="E96" s="93">
        <v>3</v>
      </c>
      <c r="F96" s="16"/>
      <c r="G96" s="16"/>
      <c r="H96" s="22">
        <f t="shared" si="15"/>
        <v>1</v>
      </c>
      <c r="I96" s="60"/>
      <c r="J96" s="27"/>
      <c r="K96" s="69" t="str">
        <f t="shared" si="16"/>
        <v>Feature 3: Done for now functionality</v>
      </c>
    </row>
    <row r="97" spans="1:11">
      <c r="A97" s="69" t="str">
        <f t="shared" si="14"/>
        <v/>
      </c>
      <c r="B97" s="94"/>
      <c r="C97" s="94"/>
      <c r="D97" s="94"/>
      <c r="E97" s="94"/>
      <c r="F97" s="16"/>
      <c r="G97" s="16"/>
      <c r="H97" s="22">
        <f t="shared" si="15"/>
        <v>1</v>
      </c>
      <c r="I97" s="60"/>
      <c r="J97" s="27"/>
      <c r="K97" s="69" t="str">
        <f t="shared" si="16"/>
        <v/>
      </c>
    </row>
    <row r="98" spans="1:11">
      <c r="A98" s="69" t="str">
        <f t="shared" si="14"/>
        <v/>
      </c>
      <c r="B98" s="95"/>
      <c r="C98" s="95"/>
      <c r="D98" s="95"/>
      <c r="E98" s="95"/>
      <c r="F98" s="16"/>
      <c r="G98" s="16"/>
      <c r="H98" s="22">
        <f t="shared" si="15"/>
        <v>1</v>
      </c>
      <c r="I98" s="60"/>
      <c r="J98" s="27"/>
      <c r="K98" s="69" t="str">
        <f t="shared" si="16"/>
        <v/>
      </c>
    </row>
    <row r="99" spans="1:11">
      <c r="A99" s="69" t="str">
        <f t="shared" ref="A99:A102" si="18">_xlfn.CONCAT(B99,J99)</f>
        <v xml:space="preserve">Sprint 8: External links </v>
      </c>
      <c r="B99" s="66" t="s">
        <v>175</v>
      </c>
      <c r="C99" s="67"/>
      <c r="D99" s="67"/>
      <c r="E99" s="67"/>
      <c r="F99" s="30">
        <v>45502</v>
      </c>
      <c r="G99" s="30">
        <v>45513</v>
      </c>
      <c r="H99" s="22">
        <f t="shared" si="15"/>
        <v>12</v>
      </c>
      <c r="I99" s="64"/>
      <c r="J99" s="29"/>
      <c r="K99" s="69" t="str">
        <f t="shared" ref="K99:K102" si="19">_xlfn.CONCAT(B99,J99)</f>
        <v xml:space="preserve">Sprint 8: External links </v>
      </c>
    </row>
    <row r="100" spans="1:11">
      <c r="A100" s="69" t="str">
        <f t="shared" si="18"/>
        <v>Feature 1: View Observation functionalityDevelop a functionality to navigate to the Tesla observation site</v>
      </c>
      <c r="B100" s="62" t="s">
        <v>176</v>
      </c>
      <c r="C100" s="62" t="s">
        <v>79</v>
      </c>
      <c r="D100" s="62" t="s">
        <v>80</v>
      </c>
      <c r="E100" s="62">
        <v>1</v>
      </c>
      <c r="F100" s="16"/>
      <c r="G100" s="16"/>
      <c r="H100" s="22">
        <f t="shared" ref="H100:H102" si="20">G100-F100+1</f>
        <v>1</v>
      </c>
      <c r="I100" s="60"/>
      <c r="J100" s="27" t="s">
        <v>204</v>
      </c>
      <c r="K100" s="69" t="str">
        <f t="shared" si="19"/>
        <v>Feature 1: View Observation functionalityDevelop a functionality to navigate to the Tesla observation site</v>
      </c>
    </row>
    <row r="101" spans="1:11">
      <c r="A101" s="69" t="str">
        <f t="shared" si="18"/>
        <v>Feature 2: ALFA link  Trigger a fucntionality on the hyperlink to hover to the ALFA</v>
      </c>
      <c r="B101" s="93" t="s">
        <v>178</v>
      </c>
      <c r="C101" s="93" t="s">
        <v>79</v>
      </c>
      <c r="D101" s="93" t="s">
        <v>83</v>
      </c>
      <c r="E101" s="93">
        <v>2</v>
      </c>
      <c r="F101" s="16"/>
      <c r="G101" s="16"/>
      <c r="H101" s="22">
        <f t="shared" si="20"/>
        <v>1</v>
      </c>
      <c r="I101" s="60"/>
      <c r="J101" s="27" t="s">
        <v>179</v>
      </c>
      <c r="K101" s="69" t="str">
        <f t="shared" si="19"/>
        <v>Feature 2: ALFA link  Trigger a fucntionality on the hyperlink to hover to the ALFA</v>
      </c>
    </row>
    <row r="102" spans="1:11">
      <c r="A102" s="69" t="str">
        <f t="shared" si="18"/>
        <v/>
      </c>
      <c r="B102" s="95"/>
      <c r="C102" s="95"/>
      <c r="D102" s="95"/>
      <c r="E102" s="95"/>
      <c r="F102" s="16"/>
      <c r="G102" s="16"/>
      <c r="H102" s="22">
        <f t="shared" si="20"/>
        <v>1</v>
      </c>
      <c r="I102" s="60"/>
      <c r="J102" s="27"/>
      <c r="K102" s="69" t="str">
        <f t="shared" si="19"/>
        <v/>
      </c>
    </row>
  </sheetData>
  <mergeCells count="89">
    <mergeCell ref="D101:D102"/>
    <mergeCell ref="E101:E102"/>
    <mergeCell ref="B65:B69"/>
    <mergeCell ref="C65:C69"/>
    <mergeCell ref="D65:D69"/>
    <mergeCell ref="E65:E69"/>
    <mergeCell ref="B101:B102"/>
    <mergeCell ref="C101:C102"/>
    <mergeCell ref="B93:B95"/>
    <mergeCell ref="C93:C95"/>
    <mergeCell ref="D93:D95"/>
    <mergeCell ref="E93:E95"/>
    <mergeCell ref="B96:B98"/>
    <mergeCell ref="C96:C98"/>
    <mergeCell ref="D96:D98"/>
    <mergeCell ref="E96:E98"/>
    <mergeCell ref="B88:B90"/>
    <mergeCell ref="C88:C90"/>
    <mergeCell ref="D88:D90"/>
    <mergeCell ref="E88:E90"/>
    <mergeCell ref="B54:B57"/>
    <mergeCell ref="C54:C57"/>
    <mergeCell ref="D54:D57"/>
    <mergeCell ref="E54:E57"/>
    <mergeCell ref="B82:B84"/>
    <mergeCell ref="C82:C84"/>
    <mergeCell ref="D82:D84"/>
    <mergeCell ref="E82:E84"/>
    <mergeCell ref="B85:B87"/>
    <mergeCell ref="C85:C87"/>
    <mergeCell ref="D85:D87"/>
    <mergeCell ref="E85:E87"/>
    <mergeCell ref="B74:B76"/>
    <mergeCell ref="C74:C76"/>
    <mergeCell ref="D74:D76"/>
    <mergeCell ref="E74:E76"/>
    <mergeCell ref="B77:B79"/>
    <mergeCell ref="C77:C79"/>
    <mergeCell ref="D77:D79"/>
    <mergeCell ref="E77:E79"/>
    <mergeCell ref="B71:B73"/>
    <mergeCell ref="C71:C73"/>
    <mergeCell ref="D71:D73"/>
    <mergeCell ref="E71:E73"/>
    <mergeCell ref="C61:C63"/>
    <mergeCell ref="D61:D63"/>
    <mergeCell ref="E61:E63"/>
    <mergeCell ref="B61:B63"/>
    <mergeCell ref="B31:B32"/>
    <mergeCell ref="C31:C32"/>
    <mergeCell ref="D31:D32"/>
    <mergeCell ref="E31:E32"/>
    <mergeCell ref="B33:B36"/>
    <mergeCell ref="C33:C36"/>
    <mergeCell ref="D33:D36"/>
    <mergeCell ref="E33:E36"/>
    <mergeCell ref="B58:B60"/>
    <mergeCell ref="C58:C60"/>
    <mergeCell ref="D58:D60"/>
    <mergeCell ref="E58:E60"/>
    <mergeCell ref="B47:B51"/>
    <mergeCell ref="C47:C51"/>
    <mergeCell ref="D47:D51"/>
    <mergeCell ref="E47:E51"/>
    <mergeCell ref="B24:B26"/>
    <mergeCell ref="C24:C26"/>
    <mergeCell ref="D24:D26"/>
    <mergeCell ref="E24:E26"/>
    <mergeCell ref="B27:B29"/>
    <mergeCell ref="C27:C29"/>
    <mergeCell ref="D27:D29"/>
    <mergeCell ref="E27:E29"/>
    <mergeCell ref="B37:B40"/>
    <mergeCell ref="B41:B46"/>
    <mergeCell ref="C41:C46"/>
    <mergeCell ref="D41:D46"/>
    <mergeCell ref="E41:E46"/>
    <mergeCell ref="B21:B23"/>
    <mergeCell ref="C21:C23"/>
    <mergeCell ref="D21:D23"/>
    <mergeCell ref="E21:E23"/>
    <mergeCell ref="B11:B16"/>
    <mergeCell ref="C11:C16"/>
    <mergeCell ref="D11:D16"/>
    <mergeCell ref="E11:E16"/>
    <mergeCell ref="B19:B20"/>
    <mergeCell ref="C19:C20"/>
    <mergeCell ref="D19:D20"/>
    <mergeCell ref="E19:E20"/>
  </mergeCells>
  <dataValidations count="1">
    <dataValidation type="list" allowBlank="1" showInputMessage="1" showErrorMessage="1" sqref="I8:I102" xr:uid="{03BCB01E-2336-4371-B1E3-247EC587F915}">
      <formula1>$L$8:$L$12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6" operator="containsText" id="{4DE3021D-D408-4209-8A74-55DC4309F870}">
            <xm:f>NOT(ISERROR(SEARCH($L$12,I1)))</xm:f>
            <xm:f>$L$12</xm:f>
            <x14:dxf>
              <fill>
                <patternFill patternType="none">
                  <bgColor auto="1"/>
                </patternFill>
              </fill>
            </x14:dxf>
          </x14:cfRule>
          <x14:cfRule type="containsText" priority="7" operator="containsText" id="{E695BDDF-F5E6-4640-99CD-7536D97BC6B3}">
            <xm:f>NOT(ISERROR(SEARCH($L$11,I1)))</xm:f>
            <xm:f>$L$11</xm:f>
            <x14:dxf>
              <fill>
                <patternFill>
                  <bgColor theme="5" tint="0.79998168889431442"/>
                </patternFill>
              </fill>
            </x14:dxf>
          </x14:cfRule>
          <x14:cfRule type="containsText" priority="8" operator="containsText" id="{05CA23C9-4557-44DC-BD07-1E05C4AD6B76}">
            <xm:f>NOT(ISERROR(SEARCH($L$10,I1)))</xm:f>
            <xm:f>$L$10</xm:f>
            <x14:dxf>
              <fill>
                <patternFill>
                  <bgColor theme="8" tint="0.79998168889431442"/>
                </patternFill>
              </fill>
            </x14:dxf>
          </x14:cfRule>
          <x14:cfRule type="containsText" priority="9" operator="containsText" id="{8872D747-385A-4C8B-BE75-1886E4DE7F2E}">
            <xm:f>NOT(ISERROR(SEARCH($L$9,I1)))</xm:f>
            <xm:f>$L$9</xm:f>
            <x14:dxf>
              <fill>
                <patternFill>
                  <bgColor theme="2" tint="-9.9948118533890809E-2"/>
                </patternFill>
              </fill>
            </x14:dxf>
          </x14:cfRule>
          <x14:cfRule type="containsText" priority="10" operator="containsText" id="{20C3CC82-9DB0-455F-8E32-A5F1F90B0C2D}">
            <xm:f>NOT(ISERROR(SEARCH($L$8,I1)))</xm:f>
            <xm:f>$L$8</xm:f>
            <x14:dxf>
              <fill>
                <patternFill>
                  <bgColor theme="9" tint="0.79998168889431442"/>
                </patternFill>
              </fill>
            </x14:dxf>
          </x14:cfRule>
          <xm:sqref>I1:I1048576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646F6-91D2-4AEC-B313-4078E43BC0F1}">
  <dimension ref="A1:L121"/>
  <sheetViews>
    <sheetView showGridLines="0" zoomScale="68" zoomScaleNormal="60" workbookViewId="0">
      <pane ySplit="7" topLeftCell="A32" activePane="bottomLeft" state="frozen"/>
      <selection pane="bottomLeft" activeCell="J39" sqref="J39"/>
    </sheetView>
  </sheetViews>
  <sheetFormatPr defaultRowHeight="15.5"/>
  <cols>
    <col min="1" max="1" width="5.75" style="69" customWidth="1"/>
    <col min="2" max="2" width="65" customWidth="1"/>
    <col min="3" max="5" width="15.1640625" customWidth="1"/>
    <col min="6" max="8" width="10.83203125" customWidth="1"/>
    <col min="9" max="9" width="12.25" customWidth="1"/>
    <col min="10" max="10" width="66.5" customWidth="1"/>
    <col min="11" max="11" width="5.75" style="69" customWidth="1"/>
    <col min="12" max="12" width="13.6640625" customWidth="1"/>
  </cols>
  <sheetData>
    <row r="1" spans="1:12" ht="27">
      <c r="B1" s="50" t="s">
        <v>0</v>
      </c>
      <c r="I1" s="5"/>
      <c r="L1" s="5"/>
    </row>
    <row r="2" spans="1:12" ht="24">
      <c r="B2" s="87" t="s">
        <v>1</v>
      </c>
      <c r="D2" s="9"/>
      <c r="E2" s="11" t="s">
        <v>2</v>
      </c>
      <c r="F2" s="11" t="s">
        <v>3</v>
      </c>
      <c r="G2" s="11" t="s">
        <v>4</v>
      </c>
      <c r="H2" s="11" t="s">
        <v>5</v>
      </c>
      <c r="J2" s="88" t="s">
        <v>6</v>
      </c>
      <c r="L2" s="10"/>
    </row>
    <row r="3" spans="1:12">
      <c r="B3" s="34" t="s">
        <v>7</v>
      </c>
      <c r="C3" s="32"/>
      <c r="D3" s="33"/>
      <c r="E3" s="14"/>
      <c r="F3" s="18">
        <v>45405</v>
      </c>
      <c r="G3" s="18">
        <v>45473</v>
      </c>
      <c r="H3" s="13">
        <f>G3-F3</f>
        <v>68</v>
      </c>
      <c r="J3" s="47" t="s">
        <v>74</v>
      </c>
      <c r="L3" s="10"/>
    </row>
    <row r="4" spans="1:12">
      <c r="B4" s="88" t="s">
        <v>9</v>
      </c>
      <c r="C4" s="9"/>
      <c r="D4" s="9"/>
      <c r="E4" s="9"/>
      <c r="F4" s="10"/>
      <c r="G4" s="10"/>
      <c r="H4" s="10"/>
      <c r="I4" s="10"/>
      <c r="J4" s="89" t="s">
        <v>10</v>
      </c>
      <c r="L4" s="10"/>
    </row>
    <row r="5" spans="1:12" ht="37.5">
      <c r="B5" s="34" t="s">
        <v>11</v>
      </c>
      <c r="C5" s="32"/>
      <c r="D5" s="33"/>
      <c r="E5" s="9"/>
      <c r="F5" s="10">
        <v>4</v>
      </c>
      <c r="G5" s="10"/>
      <c r="H5" s="10"/>
      <c r="I5" s="10"/>
      <c r="J5" s="12" t="s">
        <v>12</v>
      </c>
      <c r="L5" s="10"/>
    </row>
    <row r="6" spans="1:12">
      <c r="B6" s="6"/>
      <c r="C6" s="6"/>
      <c r="D6" s="6"/>
      <c r="E6" s="6"/>
      <c r="F6" s="8"/>
      <c r="G6" s="8"/>
      <c r="H6" s="8"/>
      <c r="I6" s="8"/>
      <c r="J6" s="6"/>
      <c r="L6" s="8"/>
    </row>
    <row r="7" spans="1:12">
      <c r="B7" s="68" t="s">
        <v>14</v>
      </c>
      <c r="C7" s="68" t="s">
        <v>15</v>
      </c>
      <c r="D7" s="68" t="s">
        <v>16</v>
      </c>
      <c r="E7" s="68" t="s">
        <v>75</v>
      </c>
      <c r="F7" s="28" t="s">
        <v>18</v>
      </c>
      <c r="G7" s="28" t="s">
        <v>19</v>
      </c>
      <c r="H7" s="28" t="s">
        <v>20</v>
      </c>
      <c r="I7" s="24" t="s">
        <v>21</v>
      </c>
      <c r="J7" s="61" t="s">
        <v>17</v>
      </c>
      <c r="L7" s="28" t="s">
        <v>22</v>
      </c>
    </row>
    <row r="8" spans="1:12">
      <c r="A8" s="69" t="str">
        <f t="shared" ref="A8:A18" si="0">_xlfn.CONCAT(B8,J8)</f>
        <v>Sprint 1: Mock up Design</v>
      </c>
      <c r="B8" s="90" t="s">
        <v>23</v>
      </c>
      <c r="C8" s="67"/>
      <c r="D8" s="67"/>
      <c r="E8" s="67"/>
      <c r="F8" s="30">
        <v>45406</v>
      </c>
      <c r="G8" s="30">
        <v>45443</v>
      </c>
      <c r="H8" s="22">
        <f t="shared" ref="H8:H18" si="1">G8-F8+1</f>
        <v>38</v>
      </c>
      <c r="I8" s="64" t="s">
        <v>24</v>
      </c>
      <c r="J8" s="29"/>
      <c r="K8" s="69" t="str">
        <f t="shared" ref="K8:K18" si="2">_xlfn.CONCAT(B8,J8)</f>
        <v>Sprint 1: Mock up Design</v>
      </c>
      <c r="L8" s="55" t="s">
        <v>25</v>
      </c>
    </row>
    <row r="9" spans="1:12">
      <c r="A9" s="69" t="str">
        <f t="shared" si="0"/>
        <v>Feature 1: Design for login pageDesign the Login Page</v>
      </c>
      <c r="B9" s="62" t="s">
        <v>26</v>
      </c>
      <c r="C9" s="62" t="s">
        <v>27</v>
      </c>
      <c r="D9" s="62" t="s">
        <v>28</v>
      </c>
      <c r="E9" s="62">
        <v>1</v>
      </c>
      <c r="F9" s="16">
        <v>45407</v>
      </c>
      <c r="G9" s="16">
        <v>45407</v>
      </c>
      <c r="H9" s="22">
        <f t="shared" si="1"/>
        <v>1</v>
      </c>
      <c r="I9" s="60" t="s">
        <v>25</v>
      </c>
      <c r="J9" s="26" t="s">
        <v>29</v>
      </c>
      <c r="K9" s="69" t="str">
        <f t="shared" si="2"/>
        <v>Feature 1: Design for login pageDesign the Login Page</v>
      </c>
      <c r="L9" s="22" t="s">
        <v>30</v>
      </c>
    </row>
    <row r="10" spans="1:12">
      <c r="A10" s="69" t="str">
        <f t="shared" si="0"/>
        <v>Feature 2: Design for home pageDesign the Home Page</v>
      </c>
      <c r="B10" s="62" t="s">
        <v>76</v>
      </c>
      <c r="C10" s="62" t="s">
        <v>27</v>
      </c>
      <c r="D10" s="62" t="s">
        <v>28</v>
      </c>
      <c r="E10" s="62">
        <v>1</v>
      </c>
      <c r="F10" s="16">
        <v>45408</v>
      </c>
      <c r="G10" s="16">
        <v>45408</v>
      </c>
      <c r="H10" s="22">
        <f t="shared" si="1"/>
        <v>1</v>
      </c>
      <c r="I10" s="60" t="s">
        <v>25</v>
      </c>
      <c r="J10" s="26" t="s">
        <v>32</v>
      </c>
      <c r="K10" s="69" t="str">
        <f t="shared" si="2"/>
        <v>Feature 2: Design for home pageDesign the Home Page</v>
      </c>
      <c r="L10" s="56" t="s">
        <v>24</v>
      </c>
    </row>
    <row r="11" spans="1:12">
      <c r="A11" s="69" t="str">
        <f t="shared" si="0"/>
        <v>Feature 3: Design for site monitor page KPI cards</v>
      </c>
      <c r="B11" s="93" t="s">
        <v>77</v>
      </c>
      <c r="C11" s="93" t="s">
        <v>27</v>
      </c>
      <c r="D11" s="93" t="s">
        <v>28</v>
      </c>
      <c r="E11" s="93">
        <v>6</v>
      </c>
      <c r="F11" s="16">
        <v>45409</v>
      </c>
      <c r="G11" s="16">
        <v>45432</v>
      </c>
      <c r="H11" s="22">
        <f t="shared" si="1"/>
        <v>24</v>
      </c>
      <c r="I11" s="60" t="s">
        <v>24</v>
      </c>
      <c r="J11" s="26" t="s">
        <v>34</v>
      </c>
      <c r="K11" s="69" t="str">
        <f t="shared" si="2"/>
        <v>Feature 3: Design for site monitor page KPI cards</v>
      </c>
      <c r="L11" s="57" t="s">
        <v>35</v>
      </c>
    </row>
    <row r="12" spans="1:12">
      <c r="A12" s="69" t="str">
        <f t="shared" si="0"/>
        <v>Filter/Search panel</v>
      </c>
      <c r="B12" s="94"/>
      <c r="C12" s="94"/>
      <c r="D12" s="94"/>
      <c r="E12" s="94"/>
      <c r="F12" s="16">
        <v>45409</v>
      </c>
      <c r="G12" s="16">
        <v>45409</v>
      </c>
      <c r="H12" s="22">
        <f t="shared" si="1"/>
        <v>1</v>
      </c>
      <c r="I12" s="60" t="s">
        <v>25</v>
      </c>
      <c r="J12" s="26" t="s">
        <v>36</v>
      </c>
      <c r="K12" s="69" t="str">
        <f t="shared" si="2"/>
        <v>Filter/Search panel</v>
      </c>
      <c r="L12" s="58" t="s">
        <v>37</v>
      </c>
    </row>
    <row r="13" spans="1:12">
      <c r="A13" s="69" t="str">
        <f t="shared" si="0"/>
        <v>Card view</v>
      </c>
      <c r="B13" s="94"/>
      <c r="C13" s="94"/>
      <c r="D13" s="94"/>
      <c r="E13" s="94"/>
      <c r="F13" s="16">
        <v>45409</v>
      </c>
      <c r="G13" s="16">
        <v>45432</v>
      </c>
      <c r="H13" s="22">
        <f t="shared" si="1"/>
        <v>24</v>
      </c>
      <c r="I13" s="60" t="s">
        <v>24</v>
      </c>
      <c r="J13" s="26" t="s">
        <v>38</v>
      </c>
      <c r="K13" s="69" t="str">
        <f t="shared" si="2"/>
        <v>Card view</v>
      </c>
    </row>
    <row r="14" spans="1:12">
      <c r="A14" s="69" t="str">
        <f t="shared" si="0"/>
        <v>KRI Accordian view</v>
      </c>
      <c r="B14" s="94"/>
      <c r="C14" s="94"/>
      <c r="D14" s="94"/>
      <c r="E14" s="94"/>
      <c r="F14" s="16">
        <v>45411</v>
      </c>
      <c r="G14" s="16">
        <v>45411</v>
      </c>
      <c r="H14" s="22">
        <f t="shared" si="1"/>
        <v>1</v>
      </c>
      <c r="I14" s="60" t="s">
        <v>25</v>
      </c>
      <c r="J14" s="26" t="s">
        <v>39</v>
      </c>
      <c r="K14" s="69" t="str">
        <f t="shared" si="2"/>
        <v>KRI Accordian view</v>
      </c>
    </row>
    <row r="15" spans="1:12">
      <c r="A15" s="69" t="str">
        <f t="shared" si="0"/>
        <v>Study comparison view</v>
      </c>
      <c r="B15" s="94"/>
      <c r="C15" s="94"/>
      <c r="D15" s="94"/>
      <c r="E15" s="94"/>
      <c r="F15" s="16">
        <v>45412</v>
      </c>
      <c r="G15" s="16">
        <v>45413</v>
      </c>
      <c r="H15" s="22">
        <f t="shared" si="1"/>
        <v>2</v>
      </c>
      <c r="I15" s="60" t="s">
        <v>24</v>
      </c>
      <c r="J15" s="26" t="s">
        <v>40</v>
      </c>
      <c r="K15" s="69" t="str">
        <f t="shared" si="2"/>
        <v>Study comparison view</v>
      </c>
    </row>
    <row r="16" spans="1:12">
      <c r="A16" s="69" t="str">
        <f t="shared" si="0"/>
        <v>(i) buttons and other miscelleneous items</v>
      </c>
      <c r="B16" s="95"/>
      <c r="C16" s="95"/>
      <c r="D16" s="95"/>
      <c r="E16" s="95"/>
      <c r="F16" s="16">
        <v>45414</v>
      </c>
      <c r="G16" s="16">
        <v>45432</v>
      </c>
      <c r="H16" s="22">
        <f t="shared" si="1"/>
        <v>19</v>
      </c>
      <c r="I16" s="60" t="s">
        <v>37</v>
      </c>
      <c r="J16" s="26" t="s">
        <v>41</v>
      </c>
      <c r="K16" s="69" t="str">
        <f t="shared" si="2"/>
        <v>(i) buttons and other miscelleneous items</v>
      </c>
    </row>
    <row r="17" spans="1:11">
      <c r="A17" s="69" t="str">
        <f t="shared" si="0"/>
        <v>Feature 4: Design for central monitor view</v>
      </c>
      <c r="B17" s="62" t="s">
        <v>42</v>
      </c>
      <c r="C17" s="62" t="s">
        <v>27</v>
      </c>
      <c r="D17" s="62" t="s">
        <v>28</v>
      </c>
      <c r="E17" s="62"/>
      <c r="F17" s="16">
        <v>45432</v>
      </c>
      <c r="G17" s="16">
        <v>45443</v>
      </c>
      <c r="H17" s="22">
        <f t="shared" si="1"/>
        <v>12</v>
      </c>
      <c r="I17" s="60" t="s">
        <v>30</v>
      </c>
      <c r="J17" s="26"/>
      <c r="K17" s="69" t="str">
        <f t="shared" si="2"/>
        <v>Feature 4: Design for central monitor view</v>
      </c>
    </row>
    <row r="18" spans="1:11">
      <c r="A18" s="69" t="str">
        <f t="shared" si="0"/>
        <v>Sprint 2: Development of login and landing page and setting up Nest app</v>
      </c>
      <c r="B18" s="91" t="s">
        <v>119</v>
      </c>
      <c r="C18" s="67"/>
      <c r="D18" s="67"/>
      <c r="E18" s="67"/>
      <c r="F18" s="78">
        <v>45418</v>
      </c>
      <c r="G18" s="78">
        <v>45429</v>
      </c>
      <c r="H18" s="22">
        <f t="shared" si="1"/>
        <v>12</v>
      </c>
      <c r="I18" s="64" t="s">
        <v>25</v>
      </c>
      <c r="J18" s="29"/>
      <c r="K18" s="69" t="str">
        <f t="shared" si="2"/>
        <v>Sprint 2: Development of login and landing page and setting up Nest app</v>
      </c>
    </row>
    <row r="19" spans="1:11">
      <c r="B19" s="93" t="s">
        <v>78</v>
      </c>
      <c r="C19" s="93" t="s">
        <v>79</v>
      </c>
      <c r="D19" s="93" t="s">
        <v>80</v>
      </c>
      <c r="E19" s="99">
        <v>3</v>
      </c>
      <c r="F19" s="79">
        <v>45418</v>
      </c>
      <c r="G19" s="79">
        <v>45418</v>
      </c>
      <c r="H19" s="77">
        <v>1</v>
      </c>
      <c r="I19" s="64" t="s">
        <v>25</v>
      </c>
      <c r="J19" s="81" t="s">
        <v>120</v>
      </c>
    </row>
    <row r="20" spans="1:11">
      <c r="B20" s="94"/>
      <c r="C20" s="94"/>
      <c r="D20" s="94"/>
      <c r="E20" s="101"/>
      <c r="F20" s="79">
        <v>45418</v>
      </c>
      <c r="G20" s="79">
        <v>45418</v>
      </c>
      <c r="H20" s="77">
        <v>1</v>
      </c>
      <c r="I20" s="64" t="s">
        <v>25</v>
      </c>
      <c r="J20" s="26" t="s">
        <v>121</v>
      </c>
    </row>
    <row r="21" spans="1:11">
      <c r="B21" s="71"/>
      <c r="C21" s="71"/>
      <c r="D21" s="71"/>
      <c r="E21" s="82"/>
      <c r="F21" s="79">
        <v>45418</v>
      </c>
      <c r="G21" s="79">
        <v>45418</v>
      </c>
      <c r="H21" s="77">
        <v>1</v>
      </c>
      <c r="I21" s="60" t="s">
        <v>25</v>
      </c>
      <c r="J21" s="27" t="s">
        <v>180</v>
      </c>
    </row>
    <row r="22" spans="1:11">
      <c r="A22" s="69" t="e">
        <f>_xlfn.CONCAT(#REF!,J22)</f>
        <v>#REF!</v>
      </c>
      <c r="B22" s="102" t="s">
        <v>181</v>
      </c>
      <c r="C22" s="105"/>
      <c r="D22" s="108"/>
      <c r="E22" s="108"/>
      <c r="F22" s="16">
        <v>45419</v>
      </c>
      <c r="G22" s="16">
        <v>45419</v>
      </c>
      <c r="H22" s="22">
        <f>G22-F22+1</f>
        <v>1</v>
      </c>
      <c r="I22" s="60" t="s">
        <v>25</v>
      </c>
      <c r="J22" s="27" t="s">
        <v>182</v>
      </c>
      <c r="K22" s="69" t="e">
        <f>_xlfn.CONCAT(#REF!,J22)</f>
        <v>#REF!</v>
      </c>
    </row>
    <row r="23" spans="1:11">
      <c r="A23" s="69" t="e">
        <f>_xlfn.CONCAT(#REF!,J23)</f>
        <v>#REF!</v>
      </c>
      <c r="B23" s="103"/>
      <c r="C23" s="106"/>
      <c r="D23" s="109"/>
      <c r="E23" s="109"/>
      <c r="F23" s="16">
        <v>45419</v>
      </c>
      <c r="G23" s="16">
        <v>45419</v>
      </c>
      <c r="H23" s="22">
        <f>G23-F23+1</f>
        <v>1</v>
      </c>
      <c r="I23" s="60" t="s">
        <v>25</v>
      </c>
      <c r="J23" s="27" t="s">
        <v>86</v>
      </c>
      <c r="K23" s="69" t="e">
        <f>_xlfn.CONCAT(#REF!,J23)</f>
        <v>#REF!</v>
      </c>
    </row>
    <row r="24" spans="1:11">
      <c r="B24" s="104"/>
      <c r="C24" s="107"/>
      <c r="D24" s="110"/>
      <c r="E24" s="110"/>
      <c r="F24" s="16">
        <v>45419</v>
      </c>
      <c r="G24" s="16">
        <v>45419</v>
      </c>
      <c r="H24" s="22">
        <v>1</v>
      </c>
      <c r="I24" s="60" t="s">
        <v>25</v>
      </c>
      <c r="J24" s="27" t="s">
        <v>183</v>
      </c>
    </row>
    <row r="25" spans="1:11">
      <c r="B25" s="102" t="s">
        <v>184</v>
      </c>
      <c r="C25" s="76"/>
      <c r="D25" s="76"/>
      <c r="E25" s="59"/>
      <c r="F25" s="16">
        <v>45420</v>
      </c>
      <c r="G25" s="16">
        <v>45420</v>
      </c>
      <c r="H25" s="22">
        <v>1</v>
      </c>
      <c r="I25" s="60" t="s">
        <v>25</v>
      </c>
      <c r="J25" s="27" t="s">
        <v>185</v>
      </c>
    </row>
    <row r="26" spans="1:11">
      <c r="B26" s="111"/>
      <c r="C26" s="80"/>
      <c r="D26" s="80"/>
      <c r="E26" s="59"/>
      <c r="F26" s="16">
        <v>45420</v>
      </c>
      <c r="G26" s="16">
        <v>45420</v>
      </c>
      <c r="H26" s="22">
        <v>1</v>
      </c>
      <c r="I26" s="60" t="s">
        <v>25</v>
      </c>
      <c r="J26" s="27" t="s">
        <v>186</v>
      </c>
    </row>
    <row r="27" spans="1:11">
      <c r="A27" s="69" t="str">
        <f>_xlfn.CONCAT(B27,J27)</f>
        <v>Feature 3: Setup Nest AppCreate a Nest app and install the necessary packages</v>
      </c>
      <c r="B27" s="93" t="s">
        <v>122</v>
      </c>
      <c r="C27" s="93" t="s">
        <v>79</v>
      </c>
      <c r="D27" s="93" t="s">
        <v>83</v>
      </c>
      <c r="E27" s="93">
        <v>3</v>
      </c>
      <c r="F27" s="16">
        <v>45420</v>
      </c>
      <c r="G27" s="16">
        <v>45420</v>
      </c>
      <c r="H27" s="22">
        <f t="shared" ref="H27:H39" si="3">G27-F27+1</f>
        <v>1</v>
      </c>
      <c r="I27" s="60" t="s">
        <v>25</v>
      </c>
      <c r="J27" s="27" t="s">
        <v>123</v>
      </c>
      <c r="K27" s="69" t="str">
        <f>_xlfn.CONCAT(B27,J27)</f>
        <v>Feature 3: Setup Nest AppCreate a Nest app and install the necessary packages</v>
      </c>
    </row>
    <row r="28" spans="1:11">
      <c r="B28" s="94"/>
      <c r="C28" s="94"/>
      <c r="D28" s="94"/>
      <c r="E28" s="94"/>
      <c r="F28" s="16">
        <v>45421</v>
      </c>
      <c r="G28" s="16">
        <v>45420</v>
      </c>
      <c r="H28" s="22">
        <f t="shared" si="3"/>
        <v>0</v>
      </c>
      <c r="I28" s="60" t="s">
        <v>25</v>
      </c>
      <c r="J28" s="27" t="s">
        <v>124</v>
      </c>
    </row>
    <row r="29" spans="1:11">
      <c r="A29" s="69" t="str">
        <f>_xlfn.CONCAT(B29,J29)</f>
        <v>Check if any database can be fetchable</v>
      </c>
      <c r="B29" s="94"/>
      <c r="C29" s="94"/>
      <c r="D29" s="94"/>
      <c r="E29" s="94"/>
      <c r="F29" s="16">
        <v>45421</v>
      </c>
      <c r="G29" s="16">
        <v>45421</v>
      </c>
      <c r="H29" s="22">
        <f t="shared" si="3"/>
        <v>1</v>
      </c>
      <c r="I29" s="60" t="s">
        <v>25</v>
      </c>
      <c r="J29" s="27" t="s">
        <v>125</v>
      </c>
      <c r="K29" s="69" t="str">
        <f>_xlfn.CONCAT(B29,J29)</f>
        <v>Check if any database can be fetchable</v>
      </c>
    </row>
    <row r="30" spans="1:11">
      <c r="A30" s="69" t="str">
        <f>_xlfn.CONCAT(B30,J30)</f>
        <v/>
      </c>
      <c r="B30" s="95"/>
      <c r="C30" s="95"/>
      <c r="D30" s="95"/>
      <c r="E30" s="95"/>
      <c r="F30" s="16">
        <v>45421</v>
      </c>
      <c r="G30" s="16">
        <v>45421</v>
      </c>
      <c r="H30" s="22">
        <f t="shared" si="3"/>
        <v>1</v>
      </c>
      <c r="I30" s="60" t="s">
        <v>25</v>
      </c>
      <c r="J30" s="27"/>
      <c r="K30" s="69" t="str">
        <f>_xlfn.CONCAT(B30,J30)</f>
        <v/>
      </c>
    </row>
    <row r="31" spans="1:11">
      <c r="A31" s="69" t="str">
        <f>_xlfn.CONCAT(B31,J32)</f>
        <v>Feature 4: Development of Site monitor page layoutDevelop the layout</v>
      </c>
      <c r="B31" s="93" t="s">
        <v>126</v>
      </c>
      <c r="C31" s="93" t="s">
        <v>79</v>
      </c>
      <c r="D31" s="93" t="s">
        <v>83</v>
      </c>
      <c r="E31" s="93">
        <v>3</v>
      </c>
      <c r="F31" s="16">
        <v>45422</v>
      </c>
      <c r="G31" s="16">
        <v>45422</v>
      </c>
      <c r="H31" s="22">
        <f t="shared" si="3"/>
        <v>1</v>
      </c>
      <c r="I31" s="60" t="s">
        <v>25</v>
      </c>
      <c r="J31" s="27" t="s">
        <v>187</v>
      </c>
      <c r="K31" s="69" t="str">
        <f>_xlfn.CONCAT(B31,J32)</f>
        <v>Feature 4: Development of Site monitor page layoutDevelop the layout</v>
      </c>
    </row>
    <row r="32" spans="1:11">
      <c r="A32" s="69" t="str">
        <f>_xlfn.CONCAT(B32,J33)</f>
        <v>Develop the KPI card layout</v>
      </c>
      <c r="B32" s="94"/>
      <c r="C32" s="94"/>
      <c r="D32" s="94"/>
      <c r="E32" s="94"/>
      <c r="F32" s="16">
        <v>45422</v>
      </c>
      <c r="G32" s="16">
        <v>45422</v>
      </c>
      <c r="H32" s="22">
        <f t="shared" si="3"/>
        <v>1</v>
      </c>
      <c r="I32" s="60" t="s">
        <v>25</v>
      </c>
      <c r="J32" s="27" t="s">
        <v>127</v>
      </c>
      <c r="K32" s="69" t="str">
        <f>_xlfn.CONCAT(B32,J33)</f>
        <v>Develop the KPI card layout</v>
      </c>
    </row>
    <row r="33" spans="1:11">
      <c r="A33" s="69" t="str">
        <f>_xlfn.CONCAT(B33,J34)</f>
        <v>Develop the KRI card layout</v>
      </c>
      <c r="B33" s="94"/>
      <c r="C33" s="95"/>
      <c r="D33" s="95"/>
      <c r="E33" s="95"/>
      <c r="F33" s="16">
        <v>45422</v>
      </c>
      <c r="G33" s="16">
        <v>45422</v>
      </c>
      <c r="H33" s="22">
        <f t="shared" si="3"/>
        <v>1</v>
      </c>
      <c r="I33" s="60" t="s">
        <v>25</v>
      </c>
      <c r="J33" s="27" t="s">
        <v>188</v>
      </c>
      <c r="K33" s="69" t="str">
        <f>_xlfn.CONCAT(B33,J34)</f>
        <v>Develop the KRI card layout</v>
      </c>
    </row>
    <row r="34" spans="1:11">
      <c r="A34" s="69" t="str">
        <f>_xlfn.CONCAT(B34,J35)</f>
        <v>Develop the Search panel layout</v>
      </c>
      <c r="B34" s="84"/>
      <c r="C34" s="83"/>
      <c r="D34" s="70"/>
      <c r="E34" s="70"/>
      <c r="F34" s="16">
        <v>45425</v>
      </c>
      <c r="G34" s="16">
        <v>45425</v>
      </c>
      <c r="H34" s="22">
        <f t="shared" si="3"/>
        <v>1</v>
      </c>
      <c r="I34" s="60" t="s">
        <v>25</v>
      </c>
      <c r="J34" s="27" t="s">
        <v>128</v>
      </c>
      <c r="K34" s="69" t="str">
        <f>_xlfn.CONCAT(B34,J35)</f>
        <v>Develop the Search panel layout</v>
      </c>
    </row>
    <row r="35" spans="1:11">
      <c r="A35" s="69" t="e">
        <f>_xlfn.CONCAT(#REF!,J36)</f>
        <v>#REF!</v>
      </c>
      <c r="B35" s="85"/>
      <c r="C35" s="83"/>
      <c r="D35" s="70"/>
      <c r="E35" s="70"/>
      <c r="F35" s="16">
        <v>45425</v>
      </c>
      <c r="G35" s="16">
        <v>45425</v>
      </c>
      <c r="H35" s="22">
        <f t="shared" si="3"/>
        <v>1</v>
      </c>
      <c r="I35" s="60" t="s">
        <v>25</v>
      </c>
      <c r="J35" s="27" t="s">
        <v>189</v>
      </c>
      <c r="K35" s="69" t="e">
        <f>_xlfn.CONCAT(#REF!,J36)</f>
        <v>#REF!</v>
      </c>
    </row>
    <row r="36" spans="1:11">
      <c r="A36" s="69" t="str">
        <f>_xlfn.CONCAT(B35,J37)</f>
        <v>Give Spacing for the KRI card Layout</v>
      </c>
      <c r="B36" s="86"/>
      <c r="C36" s="83"/>
      <c r="D36" s="70"/>
      <c r="E36" s="70"/>
      <c r="F36" s="16">
        <v>45425</v>
      </c>
      <c r="G36" s="16">
        <v>45425</v>
      </c>
      <c r="H36" s="22">
        <f t="shared" si="3"/>
        <v>1</v>
      </c>
      <c r="I36" s="60" t="s">
        <v>25</v>
      </c>
      <c r="J36" s="27" t="s">
        <v>190</v>
      </c>
      <c r="K36" s="69" t="str">
        <f>_xlfn.CONCAT(B35,J37)</f>
        <v>Give Spacing for the KRI card Layout</v>
      </c>
    </row>
    <row r="37" spans="1:11">
      <c r="B37" s="70"/>
      <c r="C37" s="70"/>
      <c r="D37" s="70"/>
      <c r="E37" s="70"/>
      <c r="F37" s="16">
        <v>45426</v>
      </c>
      <c r="G37" s="16">
        <v>45426</v>
      </c>
      <c r="H37" s="22">
        <f t="shared" si="3"/>
        <v>1</v>
      </c>
      <c r="I37" s="60" t="s">
        <v>25</v>
      </c>
      <c r="J37" s="27" t="s">
        <v>191</v>
      </c>
    </row>
    <row r="38" spans="1:11">
      <c r="B38" s="70"/>
      <c r="C38" s="70"/>
      <c r="D38" s="70"/>
      <c r="E38" s="70"/>
      <c r="F38" s="16">
        <v>45426</v>
      </c>
      <c r="G38" s="16">
        <v>45426</v>
      </c>
      <c r="H38" s="22">
        <f t="shared" si="3"/>
        <v>1</v>
      </c>
      <c r="I38" s="60" t="s">
        <v>25</v>
      </c>
      <c r="J38" s="27" t="s">
        <v>192</v>
      </c>
    </row>
    <row r="39" spans="1:11">
      <c r="B39" s="70"/>
      <c r="C39" s="70"/>
      <c r="D39" s="70"/>
      <c r="E39" s="70"/>
      <c r="F39" s="16">
        <v>45426</v>
      </c>
      <c r="G39" s="16">
        <v>45426</v>
      </c>
      <c r="H39" s="22">
        <f t="shared" si="3"/>
        <v>1</v>
      </c>
      <c r="I39" s="60" t="s">
        <v>25</v>
      </c>
      <c r="J39" s="27" t="s">
        <v>193</v>
      </c>
    </row>
    <row r="40" spans="1:11">
      <c r="B40" s="70"/>
      <c r="C40" s="70"/>
      <c r="D40" s="70"/>
      <c r="E40" s="70"/>
      <c r="F40" s="16">
        <v>45427</v>
      </c>
      <c r="G40" s="16">
        <v>45427</v>
      </c>
      <c r="H40" s="22"/>
      <c r="I40" s="60" t="s">
        <v>25</v>
      </c>
      <c r="J40" s="27" t="s">
        <v>194</v>
      </c>
    </row>
    <row r="41" spans="1:11">
      <c r="B41" s="70"/>
      <c r="C41" s="70"/>
      <c r="D41" s="70"/>
      <c r="E41" s="70"/>
      <c r="F41" s="16">
        <v>45427</v>
      </c>
      <c r="G41" s="16">
        <v>45427</v>
      </c>
      <c r="H41" s="22"/>
      <c r="I41" s="60" t="s">
        <v>25</v>
      </c>
      <c r="J41" s="27" t="s">
        <v>195</v>
      </c>
    </row>
    <row r="42" spans="1:11">
      <c r="B42" s="70"/>
      <c r="C42" s="70"/>
      <c r="D42" s="70"/>
      <c r="E42" s="70"/>
      <c r="F42" s="16">
        <v>45427</v>
      </c>
      <c r="G42" s="16">
        <v>45427</v>
      </c>
      <c r="H42" s="22"/>
      <c r="I42" s="60" t="s">
        <v>25</v>
      </c>
      <c r="J42" s="27" t="s">
        <v>196</v>
      </c>
    </row>
    <row r="43" spans="1:11">
      <c r="B43" s="70"/>
      <c r="C43" s="70"/>
      <c r="D43" s="70"/>
      <c r="E43" s="70"/>
      <c r="F43" s="16">
        <v>45428</v>
      </c>
      <c r="G43" s="16">
        <v>45428</v>
      </c>
      <c r="H43" s="22"/>
      <c r="I43" s="60" t="s">
        <v>25</v>
      </c>
      <c r="J43" s="27" t="s">
        <v>197</v>
      </c>
    </row>
    <row r="44" spans="1:11">
      <c r="B44" s="70"/>
      <c r="C44" s="70"/>
      <c r="D44" s="70"/>
      <c r="E44" s="70"/>
      <c r="F44" s="16">
        <v>45428</v>
      </c>
      <c r="G44" s="16">
        <v>45428</v>
      </c>
      <c r="H44" s="22"/>
      <c r="I44" s="60" t="s">
        <v>25</v>
      </c>
      <c r="J44" s="27"/>
    </row>
    <row r="45" spans="1:11">
      <c r="B45" s="70"/>
      <c r="C45" s="70"/>
      <c r="D45" s="70"/>
      <c r="E45" s="70"/>
      <c r="F45" s="16">
        <v>45428</v>
      </c>
      <c r="G45" s="16">
        <v>45428</v>
      </c>
      <c r="H45" s="22"/>
      <c r="I45" s="60" t="s">
        <v>25</v>
      </c>
      <c r="J45" s="27"/>
    </row>
    <row r="46" spans="1:11">
      <c r="B46" s="70"/>
      <c r="C46" s="70"/>
      <c r="D46" s="70"/>
      <c r="E46" s="70"/>
      <c r="F46" s="16">
        <v>45429</v>
      </c>
      <c r="G46" s="16">
        <v>45429</v>
      </c>
      <c r="H46" s="22"/>
      <c r="I46" s="60" t="s">
        <v>25</v>
      </c>
      <c r="J46" s="27"/>
    </row>
    <row r="47" spans="1:11">
      <c r="B47" s="70"/>
      <c r="C47" s="70"/>
      <c r="D47" s="70"/>
      <c r="E47" s="70"/>
      <c r="F47" s="16">
        <v>45429</v>
      </c>
      <c r="G47" s="16">
        <v>45429</v>
      </c>
      <c r="H47" s="22"/>
      <c r="I47" s="60" t="s">
        <v>25</v>
      </c>
      <c r="J47" s="27"/>
    </row>
    <row r="48" spans="1:11">
      <c r="B48" s="70"/>
      <c r="C48" s="70"/>
      <c r="D48" s="70"/>
      <c r="E48" s="70"/>
      <c r="F48" s="16">
        <v>45429</v>
      </c>
      <c r="G48" s="16">
        <v>45429</v>
      </c>
      <c r="H48" s="22"/>
      <c r="I48" s="60" t="s">
        <v>25</v>
      </c>
      <c r="J48" s="27"/>
    </row>
    <row r="49" spans="1:11" ht="16.5" customHeight="1">
      <c r="A49" s="69" t="str">
        <f t="shared" ref="A49:A80" si="4">_xlfn.CONCAT(B49,J50)</f>
        <v xml:space="preserve">Sprint 3: Development of Site Monitor page </v>
      </c>
      <c r="B49" s="91" t="s">
        <v>87</v>
      </c>
      <c r="C49" s="67"/>
      <c r="D49" s="67"/>
      <c r="E49" s="67"/>
      <c r="F49" s="30">
        <v>45432</v>
      </c>
      <c r="G49" s="30">
        <v>45443</v>
      </c>
      <c r="H49" s="22">
        <f t="shared" ref="H49:H80" si="5">G49-F49+1</f>
        <v>12</v>
      </c>
      <c r="I49" s="64" t="s">
        <v>24</v>
      </c>
      <c r="J49" s="27"/>
      <c r="K49" s="69" t="str">
        <f t="shared" ref="K49:K80" si="6">_xlfn.CONCAT(B49,J50)</f>
        <v xml:space="preserve">Sprint 3: Development of Site Monitor page </v>
      </c>
    </row>
    <row r="50" spans="1:11">
      <c r="A50" s="69" t="str">
        <f t="shared" si="4"/>
        <v>Feature 1: Main study filterDevelop the main study filter with fucntionality</v>
      </c>
      <c r="B50" s="93" t="s">
        <v>130</v>
      </c>
      <c r="C50" s="93" t="s">
        <v>79</v>
      </c>
      <c r="D50" s="93" t="s">
        <v>83</v>
      </c>
      <c r="E50" s="93">
        <v>2</v>
      </c>
      <c r="F50" s="16"/>
      <c r="G50" s="16"/>
      <c r="H50" s="22">
        <f t="shared" si="5"/>
        <v>1</v>
      </c>
      <c r="I50" s="60" t="s">
        <v>37</v>
      </c>
      <c r="J50" s="29"/>
      <c r="K50" s="69" t="str">
        <f t="shared" si="6"/>
        <v>Feature 1: Main study filterDevelop the main study filter with fucntionality</v>
      </c>
    </row>
    <row r="51" spans="1:11">
      <c r="A51" s="69" t="str">
        <f t="shared" si="4"/>
        <v>Integrate the dummy data in the filter</v>
      </c>
      <c r="B51" s="94"/>
      <c r="C51" s="94"/>
      <c r="D51" s="94"/>
      <c r="E51" s="94"/>
      <c r="F51" s="16"/>
      <c r="G51" s="16"/>
      <c r="H51" s="22">
        <f t="shared" si="5"/>
        <v>1</v>
      </c>
      <c r="I51" s="60" t="s">
        <v>37</v>
      </c>
      <c r="J51" s="26" t="s">
        <v>131</v>
      </c>
      <c r="K51" s="69" t="str">
        <f t="shared" si="6"/>
        <v>Integrate the dummy data in the filter</v>
      </c>
    </row>
    <row r="52" spans="1:11">
      <c r="A52" s="69" t="str">
        <f t="shared" si="4"/>
        <v>Feature 2: Developing the main filter paneDevelop PI name dropdown filter</v>
      </c>
      <c r="B52" s="96" t="s">
        <v>133</v>
      </c>
      <c r="C52" s="93" t="s">
        <v>79</v>
      </c>
      <c r="D52" s="93" t="s">
        <v>83</v>
      </c>
      <c r="E52" s="93">
        <v>4</v>
      </c>
      <c r="F52" s="16"/>
      <c r="G52" s="16"/>
      <c r="H52" s="22">
        <f t="shared" si="5"/>
        <v>1</v>
      </c>
      <c r="I52" s="60" t="s">
        <v>25</v>
      </c>
      <c r="J52" s="26" t="s">
        <v>132</v>
      </c>
      <c r="K52" s="69" t="str">
        <f t="shared" si="6"/>
        <v>Feature 2: Developing the main filter paneDevelop PI name dropdown filter</v>
      </c>
    </row>
    <row r="53" spans="1:11">
      <c r="A53" s="69" t="str">
        <f t="shared" si="4"/>
        <v>Develop checkbox feature for multi select on PI name</v>
      </c>
      <c r="B53" s="97"/>
      <c r="C53" s="94"/>
      <c r="D53" s="94"/>
      <c r="E53" s="94"/>
      <c r="F53" s="16"/>
      <c r="G53" s="16"/>
      <c r="H53" s="22">
        <f t="shared" si="5"/>
        <v>1</v>
      </c>
      <c r="I53" s="60" t="s">
        <v>25</v>
      </c>
      <c r="J53" s="26" t="s">
        <v>134</v>
      </c>
      <c r="K53" s="69" t="str">
        <f t="shared" si="6"/>
        <v>Develop checkbox feature for multi select on PI name</v>
      </c>
    </row>
    <row r="54" spans="1:11">
      <c r="A54" s="69" t="str">
        <f t="shared" si="4"/>
        <v>Develop the sort by risk and sort by date functionality</v>
      </c>
      <c r="B54" s="97"/>
      <c r="C54" s="94"/>
      <c r="D54" s="94"/>
      <c r="E54" s="94"/>
      <c r="F54" s="16"/>
      <c r="G54" s="16"/>
      <c r="H54" s="22">
        <f t="shared" si="5"/>
        <v>1</v>
      </c>
      <c r="I54" s="60" t="s">
        <v>25</v>
      </c>
      <c r="J54" s="26" t="s">
        <v>135</v>
      </c>
      <c r="K54" s="69" t="str">
        <f t="shared" si="6"/>
        <v>Develop the sort by risk and sort by date functionality</v>
      </c>
    </row>
    <row r="55" spans="1:11">
      <c r="A55" s="69" t="str">
        <f t="shared" si="4"/>
        <v>Develop eye button with functionality</v>
      </c>
      <c r="B55" s="97"/>
      <c r="C55" s="100"/>
      <c r="D55" s="100"/>
      <c r="E55" s="100"/>
      <c r="F55" s="16"/>
      <c r="G55" s="16"/>
      <c r="H55" s="22">
        <f t="shared" si="5"/>
        <v>1</v>
      </c>
      <c r="I55" s="60" t="s">
        <v>25</v>
      </c>
      <c r="J55" s="26" t="s">
        <v>136</v>
      </c>
      <c r="K55" s="69" t="str">
        <f t="shared" si="6"/>
        <v>Develop eye button with functionality</v>
      </c>
    </row>
    <row r="56" spans="1:11">
      <c r="A56" s="69" t="str">
        <f t="shared" si="4"/>
        <v>Feature 3: KPI PaneTBD</v>
      </c>
      <c r="B56" s="96" t="s">
        <v>138</v>
      </c>
      <c r="C56" s="59"/>
      <c r="D56" s="59"/>
      <c r="E56" s="59"/>
      <c r="F56" s="16"/>
      <c r="G56" s="16"/>
      <c r="H56" s="22">
        <f t="shared" si="5"/>
        <v>1</v>
      </c>
      <c r="I56" s="60" t="s">
        <v>37</v>
      </c>
      <c r="J56" s="26" t="s">
        <v>137</v>
      </c>
      <c r="K56" s="69" t="str">
        <f t="shared" si="6"/>
        <v>Feature 3: KPI PaneTBD</v>
      </c>
    </row>
    <row r="57" spans="1:11">
      <c r="A57" s="69" t="str">
        <f t="shared" si="4"/>
        <v>TBD</v>
      </c>
      <c r="B57" s="97"/>
      <c r="C57" s="59" t="s">
        <v>79</v>
      </c>
      <c r="D57" s="59" t="s">
        <v>80</v>
      </c>
      <c r="E57" s="59">
        <v>3</v>
      </c>
      <c r="F57" s="16"/>
      <c r="G57" s="16"/>
      <c r="H57" s="22">
        <f t="shared" si="5"/>
        <v>1</v>
      </c>
      <c r="I57" s="60" t="s">
        <v>37</v>
      </c>
      <c r="J57" s="26" t="s">
        <v>95</v>
      </c>
      <c r="K57" s="69" t="str">
        <f t="shared" si="6"/>
        <v>TBD</v>
      </c>
    </row>
    <row r="58" spans="1:11">
      <c r="A58" s="69" t="str">
        <f t="shared" si="4"/>
        <v>TBD</v>
      </c>
      <c r="B58" s="98"/>
      <c r="C58" s="59"/>
      <c r="D58" s="59"/>
      <c r="E58" s="59"/>
      <c r="F58" s="16"/>
      <c r="G58" s="16"/>
      <c r="H58" s="22">
        <f t="shared" si="5"/>
        <v>1</v>
      </c>
      <c r="I58" s="60" t="s">
        <v>37</v>
      </c>
      <c r="J58" s="26" t="s">
        <v>95</v>
      </c>
      <c r="K58" s="69" t="str">
        <f t="shared" si="6"/>
        <v>TBD</v>
      </c>
    </row>
    <row r="59" spans="1:11">
      <c r="A59" s="69" t="str">
        <f t="shared" si="4"/>
        <v>Feature 4: Developing the Card ViewStudy Number, PI Name, SiteName, Tier, Enrollment, Visits, Type of visit</v>
      </c>
      <c r="B59" s="93" t="s">
        <v>139</v>
      </c>
      <c r="C59" s="93" t="s">
        <v>79</v>
      </c>
      <c r="D59" s="93" t="s">
        <v>83</v>
      </c>
      <c r="E59" s="93">
        <v>6</v>
      </c>
      <c r="F59" s="16"/>
      <c r="G59" s="16"/>
      <c r="H59" s="22">
        <f t="shared" si="5"/>
        <v>1</v>
      </c>
      <c r="I59" s="60" t="s">
        <v>25</v>
      </c>
      <c r="J59" s="26" t="s">
        <v>95</v>
      </c>
      <c r="K59" s="69" t="str">
        <f t="shared" si="6"/>
        <v>Feature 4: Developing the Card ViewStudy Number, PI Name, SiteName, Tier, Enrollment, Visits, Type of visit</v>
      </c>
    </row>
    <row r="60" spans="1:11">
      <c r="A60" s="69" t="str">
        <f t="shared" si="4"/>
        <v>Gauge Chart (risk score)</v>
      </c>
      <c r="B60" s="94"/>
      <c r="C60" s="94"/>
      <c r="D60" s="94"/>
      <c r="E60" s="94"/>
      <c r="F60" s="16"/>
      <c r="G60" s="16"/>
      <c r="H60" s="22">
        <f t="shared" si="5"/>
        <v>1</v>
      </c>
      <c r="I60" s="60" t="s">
        <v>25</v>
      </c>
      <c r="J60" s="26" t="s">
        <v>97</v>
      </c>
      <c r="K60" s="69" t="str">
        <f t="shared" si="6"/>
        <v>Gauge Chart (risk score)</v>
      </c>
    </row>
    <row r="61" spans="1:11">
      <c r="A61" s="69" t="str">
        <f t="shared" si="4"/>
        <v>Summary of KRI signals</v>
      </c>
      <c r="B61" s="94"/>
      <c r="C61" s="94"/>
      <c r="D61" s="94"/>
      <c r="E61" s="94"/>
      <c r="F61" s="16"/>
      <c r="G61" s="16"/>
      <c r="H61" s="22">
        <f t="shared" si="5"/>
        <v>1</v>
      </c>
      <c r="I61" s="60" t="s">
        <v>25</v>
      </c>
      <c r="J61" s="26" t="s">
        <v>98</v>
      </c>
      <c r="K61" s="69" t="str">
        <f t="shared" si="6"/>
        <v>Summary of KRI signals</v>
      </c>
    </row>
    <row r="62" spans="1:11">
      <c r="A62" s="69" t="str">
        <f t="shared" si="4"/>
        <v>Suggested Monitor Actions</v>
      </c>
      <c r="B62" s="94"/>
      <c r="C62" s="94"/>
      <c r="D62" s="94"/>
      <c r="E62" s="94"/>
      <c r="F62" s="16"/>
      <c r="G62" s="16"/>
      <c r="H62" s="22">
        <f t="shared" si="5"/>
        <v>1</v>
      </c>
      <c r="I62" s="60" t="s">
        <v>25</v>
      </c>
      <c r="J62" s="26" t="s">
        <v>99</v>
      </c>
      <c r="K62" s="69" t="str">
        <f t="shared" si="6"/>
        <v>Suggested Monitor Actions</v>
      </c>
    </row>
    <row r="63" spans="1:11">
      <c r="A63" s="69" t="str">
        <f t="shared" si="4"/>
        <v>Study KRI details, Cross Study PI Risk buttons and ALFA signal</v>
      </c>
      <c r="B63" s="94"/>
      <c r="C63" s="94"/>
      <c r="D63" s="94"/>
      <c r="E63" s="94"/>
      <c r="F63" s="16"/>
      <c r="G63" s="16"/>
      <c r="H63" s="22">
        <f t="shared" si="5"/>
        <v>1</v>
      </c>
      <c r="I63" s="60" t="s">
        <v>25</v>
      </c>
      <c r="J63" s="26" t="s">
        <v>100</v>
      </c>
      <c r="K63" s="69" t="str">
        <f t="shared" si="6"/>
        <v>Study KRI details, Cross Study PI Risk buttons and ALFA signal</v>
      </c>
    </row>
    <row r="64" spans="1:11">
      <c r="A64" s="69" t="str">
        <f t="shared" si="4"/>
        <v>Done for now, View Observations button</v>
      </c>
      <c r="B64" s="95"/>
      <c r="C64" s="95"/>
      <c r="D64" s="95"/>
      <c r="E64" s="95"/>
      <c r="F64" s="16"/>
      <c r="G64" s="16"/>
      <c r="H64" s="22">
        <f t="shared" si="5"/>
        <v>1</v>
      </c>
      <c r="I64" s="60" t="s">
        <v>25</v>
      </c>
      <c r="J64" s="26" t="s">
        <v>101</v>
      </c>
      <c r="K64" s="69" t="str">
        <f t="shared" si="6"/>
        <v>Done for now, View Observations button</v>
      </c>
    </row>
    <row r="65" spans="1:11">
      <c r="A65" s="69" t="str">
        <f t="shared" si="4"/>
        <v>Feature 5: KRI Details ViewRelevant KRI Observations card view</v>
      </c>
      <c r="B65" s="93" t="s">
        <v>140</v>
      </c>
      <c r="C65" s="93" t="s">
        <v>79</v>
      </c>
      <c r="D65" s="93" t="s">
        <v>80</v>
      </c>
      <c r="E65" s="93">
        <v>5</v>
      </c>
      <c r="F65" s="16"/>
      <c r="G65" s="16"/>
      <c r="H65" s="22">
        <f t="shared" si="5"/>
        <v>1</v>
      </c>
      <c r="I65" s="60" t="s">
        <v>37</v>
      </c>
      <c r="J65" s="26" t="s">
        <v>102</v>
      </c>
      <c r="K65" s="69" t="str">
        <f t="shared" si="6"/>
        <v>Feature 5: KRI Details ViewRelevant KRI Observations card view</v>
      </c>
    </row>
    <row r="66" spans="1:11">
      <c r="A66" s="69" t="str">
        <f t="shared" si="4"/>
        <v>KRI table</v>
      </c>
      <c r="B66" s="94"/>
      <c r="C66" s="94"/>
      <c r="D66" s="94"/>
      <c r="E66" s="94"/>
      <c r="F66" s="16"/>
      <c r="G66" s="16"/>
      <c r="H66" s="22">
        <f t="shared" si="5"/>
        <v>1</v>
      </c>
      <c r="I66" s="60" t="s">
        <v>25</v>
      </c>
      <c r="J66" s="26" t="s">
        <v>104</v>
      </c>
      <c r="K66" s="69" t="str">
        <f t="shared" si="6"/>
        <v>KRI table</v>
      </c>
    </row>
    <row r="67" spans="1:11">
      <c r="A67" s="69" t="str">
        <f t="shared" si="4"/>
        <v>Red and Green triangles</v>
      </c>
      <c r="B67" s="94"/>
      <c r="C67" s="94"/>
      <c r="D67" s="94"/>
      <c r="E67" s="94"/>
      <c r="F67" s="16"/>
      <c r="G67" s="16"/>
      <c r="H67" s="22">
        <f t="shared" si="5"/>
        <v>1</v>
      </c>
      <c r="I67" s="60" t="s">
        <v>25</v>
      </c>
      <c r="J67" s="26" t="s">
        <v>105</v>
      </c>
      <c r="K67" s="69" t="str">
        <f t="shared" si="6"/>
        <v>Red and Green triangles</v>
      </c>
    </row>
    <row r="68" spans="1:11">
      <c r="A68" s="69" t="str">
        <f t="shared" si="4"/>
        <v>Compare View/KRI card View Toggle button</v>
      </c>
      <c r="B68" s="94"/>
      <c r="C68" s="94"/>
      <c r="D68" s="94"/>
      <c r="E68" s="94"/>
      <c r="F68" s="16"/>
      <c r="G68" s="16"/>
      <c r="H68" s="22">
        <f t="shared" si="5"/>
        <v>1</v>
      </c>
      <c r="I68" s="60" t="s">
        <v>25</v>
      </c>
      <c r="J68" s="26" t="s">
        <v>106</v>
      </c>
      <c r="K68" s="69" t="str">
        <f t="shared" si="6"/>
        <v>Compare View/KRI card View Toggle button</v>
      </c>
    </row>
    <row r="69" spans="1:11">
      <c r="A69" s="69" t="str">
        <f t="shared" si="4"/>
        <v>KRI trend chart</v>
      </c>
      <c r="B69" s="95"/>
      <c r="C69" s="95"/>
      <c r="D69" s="95"/>
      <c r="E69" s="95"/>
      <c r="F69" s="16"/>
      <c r="G69" s="16"/>
      <c r="H69" s="22">
        <f t="shared" si="5"/>
        <v>1</v>
      </c>
      <c r="I69" s="60" t="s">
        <v>24</v>
      </c>
      <c r="J69" s="26" t="s">
        <v>107</v>
      </c>
      <c r="K69" s="69" t="str">
        <f t="shared" si="6"/>
        <v>KRI trend chart</v>
      </c>
    </row>
    <row r="70" spans="1:11">
      <c r="A70" s="69" t="str">
        <f t="shared" si="4"/>
        <v xml:space="preserve">Sprint 4: </v>
      </c>
      <c r="B70" s="91" t="s">
        <v>141</v>
      </c>
      <c r="C70" s="67"/>
      <c r="D70" s="67"/>
      <c r="E70" s="67"/>
      <c r="F70" s="30">
        <v>45446</v>
      </c>
      <c r="G70" s="30">
        <v>45457</v>
      </c>
      <c r="H70" s="22">
        <f t="shared" si="5"/>
        <v>12</v>
      </c>
      <c r="I70" s="64" t="s">
        <v>25</v>
      </c>
      <c r="J70" s="26" t="s">
        <v>108</v>
      </c>
      <c r="K70" s="69" t="str">
        <f t="shared" si="6"/>
        <v xml:space="preserve">Sprint 4: </v>
      </c>
    </row>
    <row r="71" spans="1:11">
      <c r="A71" s="69" t="str">
        <f t="shared" si="4"/>
        <v>Feature 1: Search FunctionalityDevelop search bar with global search functionlity</v>
      </c>
      <c r="B71" s="62" t="s">
        <v>142</v>
      </c>
      <c r="C71" s="62" t="s">
        <v>79</v>
      </c>
      <c r="D71" s="62" t="s">
        <v>80</v>
      </c>
      <c r="E71" s="62">
        <v>1</v>
      </c>
      <c r="F71" s="16"/>
      <c r="G71" s="16"/>
      <c r="H71" s="22">
        <f t="shared" si="5"/>
        <v>1</v>
      </c>
      <c r="I71" s="60" t="s">
        <v>24</v>
      </c>
      <c r="J71" s="29"/>
      <c r="K71" s="69" t="str">
        <f t="shared" si="6"/>
        <v>Feature 1: Search FunctionalityDevelop search bar with global search functionlity</v>
      </c>
    </row>
    <row r="72" spans="1:11">
      <c r="A72" s="69" t="str">
        <f t="shared" si="4"/>
        <v>Feature 2: Compare ViewDropdown for Select Study</v>
      </c>
      <c r="B72" s="93" t="s">
        <v>144</v>
      </c>
      <c r="C72" s="93" t="s">
        <v>79</v>
      </c>
      <c r="D72" s="93" t="s">
        <v>83</v>
      </c>
      <c r="E72" s="93">
        <v>4</v>
      </c>
      <c r="F72" s="16"/>
      <c r="G72" s="16"/>
      <c r="H72" s="22">
        <f t="shared" si="5"/>
        <v>1</v>
      </c>
      <c r="I72" s="60" t="s">
        <v>37</v>
      </c>
      <c r="J72" s="27" t="s">
        <v>143</v>
      </c>
      <c r="K72" s="69" t="str">
        <f t="shared" si="6"/>
        <v>Feature 2: Compare ViewDropdown for Select Study</v>
      </c>
    </row>
    <row r="73" spans="1:11">
      <c r="A73" s="69" t="str">
        <f t="shared" si="4"/>
        <v>View Study level Avg toggle</v>
      </c>
      <c r="B73" s="94"/>
      <c r="C73" s="94"/>
      <c r="D73" s="94"/>
      <c r="E73" s="94"/>
      <c r="F73" s="16"/>
      <c r="G73" s="16"/>
      <c r="H73" s="22">
        <f t="shared" si="5"/>
        <v>1</v>
      </c>
      <c r="I73" s="60" t="s">
        <v>37</v>
      </c>
      <c r="J73" s="26" t="s">
        <v>110</v>
      </c>
      <c r="K73" s="69" t="str">
        <f t="shared" si="6"/>
        <v>View Study level Avg toggle</v>
      </c>
    </row>
    <row r="74" spans="1:11">
      <c r="A74" s="69" t="str">
        <f t="shared" si="4"/>
        <v>Heatmap chart</v>
      </c>
      <c r="B74" s="94"/>
      <c r="C74" s="94"/>
      <c r="D74" s="94"/>
      <c r="E74" s="94"/>
      <c r="F74" s="16"/>
      <c r="G74" s="16"/>
      <c r="H74" s="22">
        <f t="shared" si="5"/>
        <v>1</v>
      </c>
      <c r="I74" s="60" t="s">
        <v>37</v>
      </c>
      <c r="J74" s="26" t="s">
        <v>111</v>
      </c>
      <c r="K74" s="69" t="str">
        <f t="shared" si="6"/>
        <v>Heatmap chart</v>
      </c>
    </row>
    <row r="75" spans="1:11">
      <c r="A75" s="69" t="str">
        <f t="shared" si="4"/>
        <v>Text inside Heatmap</v>
      </c>
      <c r="B75" s="95"/>
      <c r="C75" s="95"/>
      <c r="D75" s="95"/>
      <c r="E75" s="95"/>
      <c r="F75" s="16"/>
      <c r="G75" s="16"/>
      <c r="H75" s="22">
        <f t="shared" si="5"/>
        <v>1</v>
      </c>
      <c r="I75" s="60" t="s">
        <v>37</v>
      </c>
      <c r="J75" s="26" t="s">
        <v>112</v>
      </c>
      <c r="K75" s="69" t="str">
        <f t="shared" si="6"/>
        <v>Text inside Heatmap</v>
      </c>
    </row>
    <row r="76" spans="1:11">
      <c r="A76" s="69" t="str">
        <f t="shared" si="4"/>
        <v>Feature 2: KRI popup Description viewDevelop a modal layout with close button for the popup</v>
      </c>
      <c r="B76" s="93" t="s">
        <v>145</v>
      </c>
      <c r="C76" s="93" t="s">
        <v>79</v>
      </c>
      <c r="D76" s="93" t="s">
        <v>83</v>
      </c>
      <c r="E76" s="93">
        <v>3</v>
      </c>
      <c r="F76" s="16"/>
      <c r="G76" s="16"/>
      <c r="H76" s="22">
        <f t="shared" si="5"/>
        <v>1</v>
      </c>
      <c r="I76" s="60" t="s">
        <v>25</v>
      </c>
      <c r="J76" s="26" t="s">
        <v>113</v>
      </c>
      <c r="K76" s="69" t="str">
        <f t="shared" si="6"/>
        <v>Feature 2: KRI popup Description viewDevelop a modal layout with close button for the popup</v>
      </c>
    </row>
    <row r="77" spans="1:11">
      <c r="A77" s="69" t="str">
        <f t="shared" si="4"/>
        <v xml:space="preserve">Develop a trigger functionality on the detials button to popup </v>
      </c>
      <c r="B77" s="94"/>
      <c r="C77" s="94"/>
      <c r="D77" s="94"/>
      <c r="E77" s="94"/>
      <c r="F77" s="16"/>
      <c r="G77" s="16"/>
      <c r="H77" s="22">
        <f t="shared" si="5"/>
        <v>1</v>
      </c>
      <c r="I77" s="60" t="s">
        <v>25</v>
      </c>
      <c r="J77" s="27" t="s">
        <v>146</v>
      </c>
      <c r="K77" s="69" t="str">
        <f t="shared" si="6"/>
        <v xml:space="preserve">Develop a trigger functionality on the detials button to popup </v>
      </c>
    </row>
    <row r="78" spans="1:11">
      <c r="A78" s="69" t="str">
        <f t="shared" si="4"/>
        <v>Add the chart inside the modal with static data and legends</v>
      </c>
      <c r="B78" s="95"/>
      <c r="C78" s="95"/>
      <c r="D78" s="95"/>
      <c r="E78" s="95"/>
      <c r="F78" s="16"/>
      <c r="G78" s="16"/>
      <c r="H78" s="22">
        <f t="shared" si="5"/>
        <v>1</v>
      </c>
      <c r="I78" s="60" t="s">
        <v>25</v>
      </c>
      <c r="J78" s="27" t="s">
        <v>147</v>
      </c>
      <c r="K78" s="69" t="str">
        <f t="shared" si="6"/>
        <v>Add the chart inside the modal with static data and legends</v>
      </c>
    </row>
    <row r="79" spans="1:11" s="75" customFormat="1">
      <c r="A79" s="72" t="str">
        <f t="shared" si="4"/>
        <v>Feature 3: Connect to databaseVerify and add the credentials to login into the database using Nerst App</v>
      </c>
      <c r="B79" s="93" t="s">
        <v>149</v>
      </c>
      <c r="C79" s="93" t="s">
        <v>79</v>
      </c>
      <c r="D79" s="93" t="s">
        <v>80</v>
      </c>
      <c r="E79" s="93">
        <v>3</v>
      </c>
      <c r="F79" s="73"/>
      <c r="G79" s="73"/>
      <c r="H79" s="22">
        <f t="shared" si="5"/>
        <v>1</v>
      </c>
      <c r="I79" s="74" t="s">
        <v>25</v>
      </c>
      <c r="J79" s="27" t="s">
        <v>148</v>
      </c>
      <c r="K79" s="72" t="str">
        <f t="shared" si="6"/>
        <v>Feature 3: Connect to databaseVerify and add the credentials to login into the database using Nerst App</v>
      </c>
    </row>
    <row r="80" spans="1:11">
      <c r="A80" s="69" t="str">
        <f t="shared" si="4"/>
        <v>Search for the table database</v>
      </c>
      <c r="B80" s="94"/>
      <c r="C80" s="94"/>
      <c r="D80" s="94"/>
      <c r="E80" s="94"/>
      <c r="F80" s="16"/>
      <c r="G80" s="16"/>
      <c r="H80" s="22">
        <f t="shared" si="5"/>
        <v>1</v>
      </c>
      <c r="I80" s="60" t="s">
        <v>25</v>
      </c>
      <c r="J80" s="27" t="s">
        <v>150</v>
      </c>
      <c r="K80" s="69" t="str">
        <f t="shared" si="6"/>
        <v>Search for the table database</v>
      </c>
    </row>
    <row r="81" spans="1:11">
      <c r="A81" s="69" t="str">
        <f t="shared" ref="A81:A112" si="7">_xlfn.CONCAT(B81,J82)</f>
        <v>Check for any specify column which we want to fetch</v>
      </c>
      <c r="B81" s="95"/>
      <c r="C81" s="95"/>
      <c r="D81" s="95"/>
      <c r="E81" s="95"/>
      <c r="F81" s="16"/>
      <c r="G81" s="16"/>
      <c r="H81" s="22">
        <f t="shared" ref="H81:H112" si="8">G81-F81+1</f>
        <v>1</v>
      </c>
      <c r="I81" s="60" t="s">
        <v>25</v>
      </c>
      <c r="J81" s="27" t="s">
        <v>151</v>
      </c>
      <c r="K81" s="69" t="str">
        <f t="shared" ref="K81:K112" si="9">_xlfn.CONCAT(B81,J82)</f>
        <v>Check for any specify column which we want to fetch</v>
      </c>
    </row>
    <row r="82" spans="1:11">
      <c r="A82" s="69" t="str">
        <f t="shared" si="7"/>
        <v>Sprint 5: Aesthetics and API calling</v>
      </c>
      <c r="B82" s="91" t="s">
        <v>153</v>
      </c>
      <c r="C82" s="67"/>
      <c r="D82" s="67"/>
      <c r="E82" s="67"/>
      <c r="F82" s="30">
        <v>45460</v>
      </c>
      <c r="G82" s="30">
        <v>45471</v>
      </c>
      <c r="H82" s="22">
        <f t="shared" si="8"/>
        <v>12</v>
      </c>
      <c r="I82" s="64" t="s">
        <v>25</v>
      </c>
      <c r="J82" s="27" t="s">
        <v>152</v>
      </c>
      <c r="K82" s="69" t="str">
        <f t="shared" si="9"/>
        <v>Sprint 5: Aesthetics and API calling</v>
      </c>
    </row>
    <row r="83" spans="1:11">
      <c r="A83" s="69" t="str">
        <f t="shared" si="7"/>
        <v>Feature 1: Aesthetics and Fine Tuning of UIResponsiveness of UI Layout</v>
      </c>
      <c r="B83" s="93" t="s">
        <v>154</v>
      </c>
      <c r="C83" s="93" t="s">
        <v>79</v>
      </c>
      <c r="D83" s="93" t="s">
        <v>80</v>
      </c>
      <c r="E83" s="93">
        <v>5</v>
      </c>
      <c r="F83" s="16"/>
      <c r="G83" s="16"/>
      <c r="H83" s="22">
        <f t="shared" si="8"/>
        <v>1</v>
      </c>
      <c r="I83" s="60" t="s">
        <v>37</v>
      </c>
      <c r="J83" s="29"/>
      <c r="K83" s="69" t="str">
        <f t="shared" si="9"/>
        <v>Feature 1: Aesthetics and Fine Tuning of UIResponsiveness of UI Layout</v>
      </c>
    </row>
    <row r="84" spans="1:11">
      <c r="A84" s="69" t="str">
        <f t="shared" si="7"/>
        <v>KPI Pane</v>
      </c>
      <c r="B84" s="94"/>
      <c r="C84" s="94"/>
      <c r="D84" s="94"/>
      <c r="E84" s="94"/>
      <c r="F84" s="16"/>
      <c r="G84" s="16"/>
      <c r="H84" s="22">
        <f t="shared" si="8"/>
        <v>1</v>
      </c>
      <c r="I84" s="60" t="s">
        <v>37</v>
      </c>
      <c r="J84" s="26" t="s">
        <v>115</v>
      </c>
      <c r="K84" s="69" t="str">
        <f t="shared" si="9"/>
        <v>KPI Pane</v>
      </c>
    </row>
    <row r="85" spans="1:11">
      <c r="A85" s="69" t="str">
        <f t="shared" si="7"/>
        <v>Card view</v>
      </c>
      <c r="B85" s="94"/>
      <c r="C85" s="94"/>
      <c r="D85" s="94"/>
      <c r="E85" s="94"/>
      <c r="F85" s="16"/>
      <c r="G85" s="16"/>
      <c r="H85" s="22">
        <f t="shared" si="8"/>
        <v>1</v>
      </c>
      <c r="I85" s="60" t="s">
        <v>37</v>
      </c>
      <c r="J85" s="26" t="s">
        <v>116</v>
      </c>
      <c r="K85" s="69" t="str">
        <f t="shared" si="9"/>
        <v>Card view</v>
      </c>
    </row>
    <row r="86" spans="1:11">
      <c r="A86" s="69" t="str">
        <f t="shared" si="7"/>
        <v>KRI details view</v>
      </c>
      <c r="B86" s="94"/>
      <c r="C86" s="94"/>
      <c r="D86" s="94"/>
      <c r="E86" s="94"/>
      <c r="F86" s="16"/>
      <c r="G86" s="16"/>
      <c r="H86" s="22">
        <f t="shared" si="8"/>
        <v>1</v>
      </c>
      <c r="I86" s="60" t="s">
        <v>37</v>
      </c>
      <c r="J86" s="26" t="s">
        <v>38</v>
      </c>
      <c r="K86" s="69" t="str">
        <f t="shared" si="9"/>
        <v>KRI details view</v>
      </c>
    </row>
    <row r="87" spans="1:11">
      <c r="A87" s="69" t="str">
        <f t="shared" si="7"/>
        <v xml:space="preserve">Compare view </v>
      </c>
      <c r="B87" s="95"/>
      <c r="C87" s="95"/>
      <c r="D87" s="95"/>
      <c r="E87" s="95"/>
      <c r="F87" s="16"/>
      <c r="G87" s="16"/>
      <c r="H87" s="22">
        <f t="shared" si="8"/>
        <v>1</v>
      </c>
      <c r="I87" s="60" t="s">
        <v>37</v>
      </c>
      <c r="J87" s="26" t="s">
        <v>117</v>
      </c>
      <c r="K87" s="69" t="str">
        <f t="shared" si="9"/>
        <v xml:space="preserve">Compare view </v>
      </c>
    </row>
    <row r="88" spans="1:11">
      <c r="A88" s="69" t="str">
        <f t="shared" si="7"/>
        <v>Feature 2: Download as image feature Develop a functionality to download the entire card as image</v>
      </c>
      <c r="B88" s="62" t="s">
        <v>155</v>
      </c>
      <c r="C88" s="62" t="s">
        <v>79</v>
      </c>
      <c r="D88" s="62" t="s">
        <v>80</v>
      </c>
      <c r="E88" s="62">
        <v>1</v>
      </c>
      <c r="F88" s="16"/>
      <c r="G88" s="16"/>
      <c r="H88" s="22">
        <f t="shared" si="8"/>
        <v>1</v>
      </c>
      <c r="I88" s="60" t="s">
        <v>25</v>
      </c>
      <c r="J88" s="26" t="s">
        <v>118</v>
      </c>
      <c r="K88" s="69" t="str">
        <f t="shared" si="9"/>
        <v>Feature 2: Download as image feature Develop a functionality to download the entire card as image</v>
      </c>
    </row>
    <row r="89" spans="1:11">
      <c r="A89" s="69" t="str">
        <f t="shared" si="7"/>
        <v>Feature 3: Study numbers API</v>
      </c>
      <c r="B89" s="93" t="s">
        <v>157</v>
      </c>
      <c r="C89" s="93" t="s">
        <v>79</v>
      </c>
      <c r="D89" s="93" t="s">
        <v>83</v>
      </c>
      <c r="E89" s="93">
        <v>3</v>
      </c>
      <c r="F89" s="16"/>
      <c r="G89" s="16"/>
      <c r="H89" s="22">
        <f t="shared" si="8"/>
        <v>1</v>
      </c>
      <c r="I89" s="60" t="s">
        <v>25</v>
      </c>
      <c r="J89" s="27" t="s">
        <v>156</v>
      </c>
      <c r="K89" s="69" t="str">
        <f t="shared" si="9"/>
        <v>Feature 3: Study numbers API</v>
      </c>
    </row>
    <row r="90" spans="1:11">
      <c r="A90" s="69" t="str">
        <f t="shared" si="7"/>
        <v/>
      </c>
      <c r="B90" s="94"/>
      <c r="C90" s="94"/>
      <c r="D90" s="94"/>
      <c r="E90" s="94"/>
      <c r="F90" s="16"/>
      <c r="G90" s="16"/>
      <c r="H90" s="22">
        <f t="shared" si="8"/>
        <v>1</v>
      </c>
      <c r="I90" s="60" t="s">
        <v>25</v>
      </c>
      <c r="J90" s="65"/>
      <c r="K90" s="69" t="str">
        <f t="shared" si="9"/>
        <v/>
      </c>
    </row>
    <row r="91" spans="1:11">
      <c r="A91" s="69" t="str">
        <f t="shared" si="7"/>
        <v/>
      </c>
      <c r="B91" s="95"/>
      <c r="C91" s="95"/>
      <c r="D91" s="95"/>
      <c r="E91" s="95"/>
      <c r="F91" s="16"/>
      <c r="G91" s="16"/>
      <c r="H91" s="22">
        <f t="shared" si="8"/>
        <v>1</v>
      </c>
      <c r="I91" s="60" t="s">
        <v>25</v>
      </c>
      <c r="J91" s="65"/>
      <c r="K91" s="69" t="str">
        <f t="shared" si="9"/>
        <v/>
      </c>
    </row>
    <row r="92" spans="1:11">
      <c r="A92" s="69" t="str">
        <f t="shared" si="7"/>
        <v>Feature 4: Number of sites and observations API</v>
      </c>
      <c r="B92" s="93" t="s">
        <v>158</v>
      </c>
      <c r="C92" s="93" t="s">
        <v>79</v>
      </c>
      <c r="D92" s="93" t="s">
        <v>83</v>
      </c>
      <c r="E92" s="93">
        <v>3</v>
      </c>
      <c r="F92" s="16"/>
      <c r="G92" s="16"/>
      <c r="H92" s="22">
        <f t="shared" si="8"/>
        <v>1</v>
      </c>
      <c r="I92" s="60" t="s">
        <v>25</v>
      </c>
      <c r="J92" s="65"/>
      <c r="K92" s="69" t="str">
        <f t="shared" si="9"/>
        <v>Feature 4: Number of sites and observations API</v>
      </c>
    </row>
    <row r="93" spans="1:11">
      <c r="A93" s="69" t="str">
        <f t="shared" si="7"/>
        <v/>
      </c>
      <c r="B93" s="94"/>
      <c r="C93" s="94"/>
      <c r="D93" s="94"/>
      <c r="E93" s="94"/>
      <c r="F93" s="16"/>
      <c r="G93" s="16"/>
      <c r="H93" s="22">
        <f t="shared" si="8"/>
        <v>1</v>
      </c>
      <c r="I93" s="60" t="s">
        <v>25</v>
      </c>
      <c r="J93" s="65"/>
      <c r="K93" s="69" t="str">
        <f t="shared" si="9"/>
        <v/>
      </c>
    </row>
    <row r="94" spans="1:11">
      <c r="A94" s="69" t="str">
        <f t="shared" si="7"/>
        <v/>
      </c>
      <c r="B94" s="95"/>
      <c r="C94" s="95"/>
      <c r="D94" s="95"/>
      <c r="E94" s="95"/>
      <c r="F94" s="16"/>
      <c r="G94" s="16"/>
      <c r="H94" s="22">
        <f t="shared" si="8"/>
        <v>1</v>
      </c>
      <c r="I94" s="60" t="s">
        <v>25</v>
      </c>
      <c r="J94" s="65"/>
      <c r="K94" s="69" t="str">
        <f t="shared" si="9"/>
        <v/>
      </c>
    </row>
    <row r="95" spans="1:11">
      <c r="A95" s="69" t="str">
        <f t="shared" si="7"/>
        <v>Feature 5: PI name and Medians API</v>
      </c>
      <c r="B95" s="93" t="s">
        <v>159</v>
      </c>
      <c r="C95" s="93" t="s">
        <v>79</v>
      </c>
      <c r="D95" s="93" t="s">
        <v>83</v>
      </c>
      <c r="E95" s="93">
        <v>3</v>
      </c>
      <c r="F95" s="16"/>
      <c r="G95" s="16"/>
      <c r="H95" s="22">
        <f t="shared" si="8"/>
        <v>1</v>
      </c>
      <c r="I95" s="60" t="s">
        <v>25</v>
      </c>
      <c r="J95" s="65"/>
      <c r="K95" s="69" t="str">
        <f t="shared" si="9"/>
        <v>Feature 5: PI name and Medians API</v>
      </c>
    </row>
    <row r="96" spans="1:11">
      <c r="A96" s="69" t="str">
        <f t="shared" si="7"/>
        <v/>
      </c>
      <c r="B96" s="94"/>
      <c r="C96" s="94"/>
      <c r="D96" s="94"/>
      <c r="E96" s="94"/>
      <c r="F96" s="16"/>
      <c r="G96" s="16"/>
      <c r="H96" s="22">
        <f t="shared" si="8"/>
        <v>1</v>
      </c>
      <c r="I96" s="60" t="s">
        <v>25</v>
      </c>
      <c r="J96" s="65"/>
      <c r="K96" s="69" t="str">
        <f t="shared" si="9"/>
        <v/>
      </c>
    </row>
    <row r="97" spans="1:11">
      <c r="A97" s="69" t="str">
        <f t="shared" si="7"/>
        <v/>
      </c>
      <c r="B97" s="95"/>
      <c r="C97" s="95"/>
      <c r="D97" s="95"/>
      <c r="E97" s="95"/>
      <c r="F97" s="16"/>
      <c r="G97" s="16"/>
      <c r="H97" s="22">
        <f t="shared" si="8"/>
        <v>1</v>
      </c>
      <c r="I97" s="60" t="s">
        <v>25</v>
      </c>
      <c r="J97" s="65"/>
      <c r="K97" s="69" t="str">
        <f t="shared" si="9"/>
        <v/>
      </c>
    </row>
    <row r="98" spans="1:11">
      <c r="A98" s="69" t="str">
        <f t="shared" si="7"/>
        <v>Sprint 6: API Calling</v>
      </c>
      <c r="B98" s="91" t="s">
        <v>160</v>
      </c>
      <c r="C98" s="67"/>
      <c r="D98" s="67"/>
      <c r="E98" s="67"/>
      <c r="F98" s="30">
        <v>45474</v>
      </c>
      <c r="G98" s="30">
        <v>45485</v>
      </c>
      <c r="H98" s="22">
        <f t="shared" si="8"/>
        <v>12</v>
      </c>
      <c r="I98" s="64" t="s">
        <v>25</v>
      </c>
      <c r="J98" s="65"/>
      <c r="K98" s="69" t="str">
        <f t="shared" si="9"/>
        <v>Sprint 6: API Calling</v>
      </c>
    </row>
    <row r="99" spans="1:11">
      <c r="A99" s="69" t="str">
        <f t="shared" si="7"/>
        <v>Feature 1: Card API</v>
      </c>
      <c r="B99" s="62" t="s">
        <v>161</v>
      </c>
      <c r="C99" s="62" t="s">
        <v>79</v>
      </c>
      <c r="D99" s="62" t="s">
        <v>80</v>
      </c>
      <c r="E99" s="62">
        <v>1</v>
      </c>
      <c r="F99" s="16"/>
      <c r="G99" s="16"/>
      <c r="H99" s="22">
        <f t="shared" si="8"/>
        <v>1</v>
      </c>
      <c r="I99" s="60" t="s">
        <v>25</v>
      </c>
      <c r="J99" s="29"/>
      <c r="K99" s="69" t="str">
        <f t="shared" si="9"/>
        <v>Feature 1: Card API</v>
      </c>
    </row>
    <row r="100" spans="1:11">
      <c r="A100" s="69" t="str">
        <f t="shared" si="7"/>
        <v>Feature 2: KRI Details API</v>
      </c>
      <c r="B100" s="93" t="s">
        <v>162</v>
      </c>
      <c r="C100" s="93" t="s">
        <v>79</v>
      </c>
      <c r="D100" s="93" t="s">
        <v>83</v>
      </c>
      <c r="E100" s="93">
        <v>3</v>
      </c>
      <c r="F100" s="16"/>
      <c r="G100" s="16"/>
      <c r="H100" s="22">
        <f t="shared" si="8"/>
        <v>1</v>
      </c>
      <c r="I100" s="60" t="s">
        <v>25</v>
      </c>
      <c r="J100" s="65"/>
      <c r="K100" s="69" t="str">
        <f t="shared" si="9"/>
        <v>Feature 2: KRI Details API</v>
      </c>
    </row>
    <row r="101" spans="1:11">
      <c r="A101" s="69" t="str">
        <f t="shared" si="7"/>
        <v/>
      </c>
      <c r="B101" s="94"/>
      <c r="C101" s="94"/>
      <c r="D101" s="94"/>
      <c r="E101" s="94"/>
      <c r="F101" s="16"/>
      <c r="G101" s="16"/>
      <c r="H101" s="22">
        <f t="shared" si="8"/>
        <v>1</v>
      </c>
      <c r="I101" s="60" t="s">
        <v>25</v>
      </c>
      <c r="J101" s="65"/>
      <c r="K101" s="69" t="str">
        <f t="shared" si="9"/>
        <v/>
      </c>
    </row>
    <row r="102" spans="1:11">
      <c r="A102" s="69" t="str">
        <f t="shared" si="7"/>
        <v/>
      </c>
      <c r="B102" s="95"/>
      <c r="C102" s="95"/>
      <c r="D102" s="95"/>
      <c r="E102" s="95"/>
      <c r="F102" s="16"/>
      <c r="G102" s="16"/>
      <c r="H102" s="22">
        <f t="shared" si="8"/>
        <v>1</v>
      </c>
      <c r="I102" s="60" t="s">
        <v>25</v>
      </c>
      <c r="J102" s="65"/>
      <c r="K102" s="69" t="str">
        <f t="shared" si="9"/>
        <v/>
      </c>
    </row>
    <row r="103" spans="1:11">
      <c r="A103" s="69" t="str">
        <f t="shared" si="7"/>
        <v>Feature 3: Trend chart API</v>
      </c>
      <c r="B103" s="93" t="s">
        <v>163</v>
      </c>
      <c r="C103" s="93" t="s">
        <v>79</v>
      </c>
      <c r="D103" s="93" t="s">
        <v>83</v>
      </c>
      <c r="E103" s="93">
        <v>3</v>
      </c>
      <c r="F103" s="16"/>
      <c r="G103" s="16"/>
      <c r="H103" s="22">
        <f t="shared" si="8"/>
        <v>1</v>
      </c>
      <c r="I103" s="60" t="s">
        <v>25</v>
      </c>
      <c r="J103" s="65"/>
      <c r="K103" s="69" t="str">
        <f t="shared" si="9"/>
        <v>Feature 3: Trend chart API</v>
      </c>
    </row>
    <row r="104" spans="1:11">
      <c r="A104" s="69" t="str">
        <f t="shared" si="7"/>
        <v/>
      </c>
      <c r="B104" s="94"/>
      <c r="C104" s="94"/>
      <c r="D104" s="94"/>
      <c r="E104" s="94"/>
      <c r="F104" s="16"/>
      <c r="G104" s="16"/>
      <c r="H104" s="22">
        <f t="shared" si="8"/>
        <v>1</v>
      </c>
      <c r="I104" s="60" t="s">
        <v>25</v>
      </c>
      <c r="J104" s="65"/>
      <c r="K104" s="69" t="str">
        <f t="shared" si="9"/>
        <v/>
      </c>
    </row>
    <row r="105" spans="1:11">
      <c r="A105" s="69" t="str">
        <f t="shared" si="7"/>
        <v/>
      </c>
      <c r="B105" s="95"/>
      <c r="C105" s="95"/>
      <c r="D105" s="95"/>
      <c r="E105" s="95"/>
      <c r="F105" s="16"/>
      <c r="G105" s="16"/>
      <c r="H105" s="22">
        <f t="shared" si="8"/>
        <v>1</v>
      </c>
      <c r="I105" s="60" t="s">
        <v>25</v>
      </c>
      <c r="J105" s="65"/>
      <c r="K105" s="69" t="str">
        <f t="shared" si="9"/>
        <v/>
      </c>
    </row>
    <row r="106" spans="1:11">
      <c r="A106" s="69" t="str">
        <f t="shared" si="7"/>
        <v>Feature 4: Last 3 months tasks/obeservations API</v>
      </c>
      <c r="B106" s="93" t="s">
        <v>164</v>
      </c>
      <c r="C106" s="93" t="s">
        <v>79</v>
      </c>
      <c r="D106" s="93" t="s">
        <v>83</v>
      </c>
      <c r="E106" s="93">
        <v>3</v>
      </c>
      <c r="F106" s="16"/>
      <c r="G106" s="16"/>
      <c r="H106" s="22">
        <f t="shared" si="8"/>
        <v>1</v>
      </c>
      <c r="I106" s="60" t="s">
        <v>25</v>
      </c>
      <c r="J106" s="65"/>
      <c r="K106" s="69" t="str">
        <f t="shared" si="9"/>
        <v>Feature 4: Last 3 months tasks/obeservations API</v>
      </c>
    </row>
    <row r="107" spans="1:11">
      <c r="A107" s="69" t="str">
        <f t="shared" si="7"/>
        <v/>
      </c>
      <c r="B107" s="94"/>
      <c r="C107" s="94"/>
      <c r="D107" s="94"/>
      <c r="E107" s="94"/>
      <c r="F107" s="16"/>
      <c r="G107" s="16"/>
      <c r="H107" s="22">
        <f t="shared" si="8"/>
        <v>1</v>
      </c>
      <c r="I107" s="60" t="s">
        <v>25</v>
      </c>
      <c r="J107" s="65"/>
      <c r="K107" s="69" t="str">
        <f t="shared" si="9"/>
        <v/>
      </c>
    </row>
    <row r="108" spans="1:11">
      <c r="A108" s="69" t="str">
        <f t="shared" si="7"/>
        <v/>
      </c>
      <c r="B108" s="95"/>
      <c r="C108" s="95"/>
      <c r="D108" s="95"/>
      <c r="E108" s="95"/>
      <c r="F108" s="16"/>
      <c r="G108" s="16"/>
      <c r="H108" s="22">
        <f t="shared" si="8"/>
        <v>1</v>
      </c>
      <c r="I108" s="60" t="s">
        <v>25</v>
      </c>
      <c r="J108" s="65"/>
      <c r="K108" s="69" t="str">
        <f t="shared" si="9"/>
        <v/>
      </c>
    </row>
    <row r="109" spans="1:11">
      <c r="A109" s="69" t="str">
        <f t="shared" si="7"/>
        <v xml:space="preserve">Sprint 7: </v>
      </c>
      <c r="B109" s="91" t="s">
        <v>165</v>
      </c>
      <c r="C109" s="67"/>
      <c r="D109" s="67"/>
      <c r="E109" s="67"/>
      <c r="F109" s="30">
        <v>45488</v>
      </c>
      <c r="G109" s="30">
        <v>45499</v>
      </c>
      <c r="H109" s="22">
        <f t="shared" si="8"/>
        <v>12</v>
      </c>
      <c r="I109" s="64" t="s">
        <v>25</v>
      </c>
      <c r="J109" s="65"/>
      <c r="K109" s="69" t="str">
        <f t="shared" si="9"/>
        <v xml:space="preserve">Sprint 7: </v>
      </c>
    </row>
    <row r="110" spans="1:11">
      <c r="A110" s="69" t="str">
        <f t="shared" si="7"/>
        <v>Feature 1: Compare view APIsDevelop the login page</v>
      </c>
      <c r="B110" s="62" t="s">
        <v>166</v>
      </c>
      <c r="C110" s="62" t="s">
        <v>79</v>
      </c>
      <c r="D110" s="62" t="s">
        <v>80</v>
      </c>
      <c r="E110" s="62">
        <v>1</v>
      </c>
      <c r="F110" s="16"/>
      <c r="G110" s="16"/>
      <c r="H110" s="22">
        <f t="shared" si="8"/>
        <v>1</v>
      </c>
      <c r="I110" s="60" t="s">
        <v>25</v>
      </c>
      <c r="J110" s="29"/>
      <c r="K110" s="69" t="str">
        <f t="shared" si="9"/>
        <v>Feature 1: Compare view APIsDevelop the login page</v>
      </c>
    </row>
    <row r="111" spans="1:11">
      <c r="A111" s="69" t="str">
        <f t="shared" si="7"/>
        <v>Feature 2: Export as ppt functionalityDevelop a popup screen to export the entire cards in ppt format</v>
      </c>
      <c r="B111" s="93" t="s">
        <v>167</v>
      </c>
      <c r="C111" s="93" t="s">
        <v>79</v>
      </c>
      <c r="D111" s="93" t="s">
        <v>83</v>
      </c>
      <c r="E111" s="93">
        <v>3</v>
      </c>
      <c r="F111" s="16"/>
      <c r="G111" s="16"/>
      <c r="H111" s="22">
        <f t="shared" si="8"/>
        <v>1</v>
      </c>
      <c r="I111" s="60" t="s">
        <v>25</v>
      </c>
      <c r="J111" s="27" t="s">
        <v>81</v>
      </c>
      <c r="K111" s="69" t="str">
        <f t="shared" si="9"/>
        <v>Feature 2: Export as ppt functionalityDevelop a popup screen to export the entire cards in ppt format</v>
      </c>
    </row>
    <row r="112" spans="1:11">
      <c r="A112" s="69" t="str">
        <f t="shared" si="7"/>
        <v xml:space="preserve">Add the dowload functionality to the export button </v>
      </c>
      <c r="B112" s="94"/>
      <c r="C112" s="94"/>
      <c r="D112" s="94"/>
      <c r="E112" s="94"/>
      <c r="F112" s="16"/>
      <c r="G112" s="16"/>
      <c r="H112" s="22">
        <f t="shared" si="8"/>
        <v>1</v>
      </c>
      <c r="I112" s="60" t="s">
        <v>25</v>
      </c>
      <c r="J112" s="27" t="s">
        <v>168</v>
      </c>
      <c r="K112" s="69" t="str">
        <f t="shared" si="9"/>
        <v xml:space="preserve">Add the dowload functionality to the export button </v>
      </c>
    </row>
    <row r="113" spans="1:11">
      <c r="A113" s="69" t="str">
        <f t="shared" ref="A113:A120" si="10">_xlfn.CONCAT(B113,J114)</f>
        <v>Check whether all the cards are there in ppt</v>
      </c>
      <c r="B113" s="95"/>
      <c r="C113" s="95"/>
      <c r="D113" s="95"/>
      <c r="E113" s="95"/>
      <c r="F113" s="16"/>
      <c r="G113" s="16"/>
      <c r="H113" s="22">
        <f t="shared" ref="H113:H120" si="11">G113-F113+1</f>
        <v>1</v>
      </c>
      <c r="I113" s="60" t="s">
        <v>25</v>
      </c>
      <c r="J113" s="27" t="s">
        <v>169</v>
      </c>
      <c r="K113" s="69" t="str">
        <f t="shared" ref="K113:K120" si="12">_xlfn.CONCAT(B113,J114)</f>
        <v>Check whether all the cards are there in ppt</v>
      </c>
    </row>
    <row r="114" spans="1:11">
      <c r="A114" s="69" t="str">
        <f t="shared" si="10"/>
        <v>Feature 3: Done for now functionalityTrigger a functionality on done for now button to mark it as complete</v>
      </c>
      <c r="B114" s="93" t="s">
        <v>171</v>
      </c>
      <c r="C114" s="93" t="s">
        <v>79</v>
      </c>
      <c r="D114" s="93" t="s">
        <v>83</v>
      </c>
      <c r="E114" s="93">
        <v>3</v>
      </c>
      <c r="F114" s="16"/>
      <c r="G114" s="16"/>
      <c r="H114" s="22">
        <f t="shared" si="11"/>
        <v>1</v>
      </c>
      <c r="I114" s="60" t="s">
        <v>25</v>
      </c>
      <c r="J114" s="27" t="s">
        <v>170</v>
      </c>
      <c r="K114" s="69" t="str">
        <f t="shared" si="12"/>
        <v>Feature 3: Done for now functionalityTrigger a functionality on done for now button to mark it as complete</v>
      </c>
    </row>
    <row r="115" spans="1:11">
      <c r="A115" s="69" t="str">
        <f t="shared" si="10"/>
        <v>Make the Required actions dynamic wrt the done for now feature</v>
      </c>
      <c r="B115" s="94"/>
      <c r="C115" s="94"/>
      <c r="D115" s="94"/>
      <c r="E115" s="94"/>
      <c r="F115" s="16"/>
      <c r="G115" s="16"/>
      <c r="H115" s="22">
        <f t="shared" si="11"/>
        <v>1</v>
      </c>
      <c r="I115" s="60" t="s">
        <v>25</v>
      </c>
      <c r="J115" s="27" t="s">
        <v>172</v>
      </c>
      <c r="K115" s="69" t="str">
        <f t="shared" si="12"/>
        <v>Make the Required actions dynamic wrt the done for now feature</v>
      </c>
    </row>
    <row r="116" spans="1:11">
      <c r="A116" s="69" t="str">
        <f t="shared" si="10"/>
        <v>Make the card to greyed out and disabled</v>
      </c>
      <c r="B116" s="95"/>
      <c r="C116" s="95"/>
      <c r="D116" s="95"/>
      <c r="E116" s="95"/>
      <c r="F116" s="16"/>
      <c r="G116" s="16"/>
      <c r="H116" s="22">
        <f t="shared" si="11"/>
        <v>1</v>
      </c>
      <c r="I116" s="60" t="s">
        <v>25</v>
      </c>
      <c r="J116" s="27" t="s">
        <v>173</v>
      </c>
      <c r="K116" s="69" t="str">
        <f t="shared" si="12"/>
        <v>Make the card to greyed out and disabled</v>
      </c>
    </row>
    <row r="117" spans="1:11">
      <c r="A117" s="69" t="str">
        <f t="shared" si="10"/>
        <v xml:space="preserve">Sprint 8: External links </v>
      </c>
      <c r="B117" s="91" t="s">
        <v>175</v>
      </c>
      <c r="C117" s="67"/>
      <c r="D117" s="67"/>
      <c r="E117" s="67"/>
      <c r="F117" s="30">
        <v>45502</v>
      </c>
      <c r="G117" s="30">
        <v>45513</v>
      </c>
      <c r="H117" s="22">
        <f t="shared" si="11"/>
        <v>12</v>
      </c>
      <c r="I117" s="64" t="s">
        <v>25</v>
      </c>
      <c r="J117" s="27" t="s">
        <v>174</v>
      </c>
      <c r="K117" s="69" t="str">
        <f t="shared" si="12"/>
        <v xml:space="preserve">Sprint 8: External links </v>
      </c>
    </row>
    <row r="118" spans="1:11">
      <c r="A118" s="69" t="str">
        <f t="shared" si="10"/>
        <v>Feature 1: View Observation functionalityDevelop a functionality to hover to the Tesla observation site</v>
      </c>
      <c r="B118" s="62" t="s">
        <v>176</v>
      </c>
      <c r="C118" s="62" t="s">
        <v>79</v>
      </c>
      <c r="D118" s="62" t="s">
        <v>80</v>
      </c>
      <c r="E118" s="62">
        <v>1</v>
      </c>
      <c r="F118" s="16"/>
      <c r="G118" s="16"/>
      <c r="H118" s="22">
        <f t="shared" si="11"/>
        <v>1</v>
      </c>
      <c r="I118" s="60" t="s">
        <v>25</v>
      </c>
      <c r="J118" s="29"/>
      <c r="K118" s="69" t="str">
        <f t="shared" si="12"/>
        <v>Feature 1: View Observation functionalityDevelop a functionality to hover to the Tesla observation site</v>
      </c>
    </row>
    <row r="119" spans="1:11">
      <c r="A119" s="69" t="str">
        <f t="shared" si="10"/>
        <v>Feature 2: ALFA link  Trigger a fucntionality on the hyperlink to hover to the ALFA</v>
      </c>
      <c r="B119" s="93" t="s">
        <v>178</v>
      </c>
      <c r="C119" s="93" t="s">
        <v>79</v>
      </c>
      <c r="D119" s="93" t="s">
        <v>83</v>
      </c>
      <c r="E119" s="93">
        <v>2</v>
      </c>
      <c r="F119" s="16"/>
      <c r="G119" s="16"/>
      <c r="H119" s="22">
        <f t="shared" si="11"/>
        <v>1</v>
      </c>
      <c r="I119" s="60" t="s">
        <v>25</v>
      </c>
      <c r="J119" s="27" t="s">
        <v>177</v>
      </c>
      <c r="K119" s="69" t="str">
        <f t="shared" si="12"/>
        <v>Feature 2: ALFA link  Trigger a fucntionality on the hyperlink to hover to the ALFA</v>
      </c>
    </row>
    <row r="120" spans="1:11">
      <c r="A120" s="69" t="str">
        <f t="shared" si="10"/>
        <v/>
      </c>
      <c r="B120" s="95"/>
      <c r="C120" s="95"/>
      <c r="D120" s="95"/>
      <c r="E120" s="95"/>
      <c r="F120" s="16"/>
      <c r="G120" s="16"/>
      <c r="H120" s="22">
        <f t="shared" si="11"/>
        <v>1</v>
      </c>
      <c r="I120" s="60" t="s">
        <v>25</v>
      </c>
      <c r="J120" s="27" t="s">
        <v>179</v>
      </c>
      <c r="K120" s="69" t="str">
        <f t="shared" si="12"/>
        <v/>
      </c>
    </row>
    <row r="121" spans="1:11">
      <c r="J121" s="27"/>
    </row>
  </sheetData>
  <mergeCells count="90">
    <mergeCell ref="B119:B120"/>
    <mergeCell ref="C119:C120"/>
    <mergeCell ref="D119:D120"/>
    <mergeCell ref="E119:E120"/>
    <mergeCell ref="B111:B113"/>
    <mergeCell ref="C111:C113"/>
    <mergeCell ref="D111:D113"/>
    <mergeCell ref="E111:E113"/>
    <mergeCell ref="B114:B116"/>
    <mergeCell ref="C114:C116"/>
    <mergeCell ref="D114:D116"/>
    <mergeCell ref="E114:E116"/>
    <mergeCell ref="B103:B105"/>
    <mergeCell ref="C103:C105"/>
    <mergeCell ref="D103:D105"/>
    <mergeCell ref="E103:E105"/>
    <mergeCell ref="B106:B108"/>
    <mergeCell ref="C106:C108"/>
    <mergeCell ref="D106:D108"/>
    <mergeCell ref="E106:E108"/>
    <mergeCell ref="B95:B97"/>
    <mergeCell ref="C95:C97"/>
    <mergeCell ref="D95:D97"/>
    <mergeCell ref="E95:E97"/>
    <mergeCell ref="B100:B102"/>
    <mergeCell ref="C100:C102"/>
    <mergeCell ref="D100:D102"/>
    <mergeCell ref="E100:E102"/>
    <mergeCell ref="B89:B91"/>
    <mergeCell ref="C89:C91"/>
    <mergeCell ref="D89:D91"/>
    <mergeCell ref="E89:E91"/>
    <mergeCell ref="B92:B94"/>
    <mergeCell ref="C92:C94"/>
    <mergeCell ref="D92:D94"/>
    <mergeCell ref="E92:E94"/>
    <mergeCell ref="B79:B81"/>
    <mergeCell ref="C79:C81"/>
    <mergeCell ref="D79:D81"/>
    <mergeCell ref="E79:E81"/>
    <mergeCell ref="B83:B87"/>
    <mergeCell ref="C83:C87"/>
    <mergeCell ref="D83:D87"/>
    <mergeCell ref="E83:E87"/>
    <mergeCell ref="B72:B75"/>
    <mergeCell ref="C72:C75"/>
    <mergeCell ref="D72:D75"/>
    <mergeCell ref="E72:E75"/>
    <mergeCell ref="B76:B78"/>
    <mergeCell ref="C76:C78"/>
    <mergeCell ref="D76:D78"/>
    <mergeCell ref="E76:E78"/>
    <mergeCell ref="E52:E55"/>
    <mergeCell ref="B56:B58"/>
    <mergeCell ref="B65:B69"/>
    <mergeCell ref="C65:C69"/>
    <mergeCell ref="D65:D69"/>
    <mergeCell ref="E65:E69"/>
    <mergeCell ref="B25:B26"/>
    <mergeCell ref="B59:B64"/>
    <mergeCell ref="C59:C64"/>
    <mergeCell ref="D59:D64"/>
    <mergeCell ref="E59:E64"/>
    <mergeCell ref="B31:B33"/>
    <mergeCell ref="C31:C33"/>
    <mergeCell ref="D31:D33"/>
    <mergeCell ref="E31:E33"/>
    <mergeCell ref="B50:B51"/>
    <mergeCell ref="C50:C51"/>
    <mergeCell ref="D50:D51"/>
    <mergeCell ref="E50:E51"/>
    <mergeCell ref="B52:B55"/>
    <mergeCell ref="C52:C55"/>
    <mergeCell ref="D52:D55"/>
    <mergeCell ref="B27:B30"/>
    <mergeCell ref="C27:C30"/>
    <mergeCell ref="D27:D30"/>
    <mergeCell ref="E27:E30"/>
    <mergeCell ref="B11:B16"/>
    <mergeCell ref="C11:C16"/>
    <mergeCell ref="D11:D16"/>
    <mergeCell ref="E11:E16"/>
    <mergeCell ref="B19:B20"/>
    <mergeCell ref="C19:C20"/>
    <mergeCell ref="D19:D20"/>
    <mergeCell ref="E19:E20"/>
    <mergeCell ref="B22:B24"/>
    <mergeCell ref="C22:C24"/>
    <mergeCell ref="D22:D24"/>
    <mergeCell ref="E22:E24"/>
  </mergeCells>
  <dataValidations count="1">
    <dataValidation type="list" allowBlank="1" showInputMessage="1" showErrorMessage="1" sqref="I8:I120" xr:uid="{D92D0164-B599-4CD6-AE6F-86C137CA355F}">
      <formula1>$L$8:$L$12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5175E354-A84F-4F80-92F3-F93C249463C1}">
            <xm:f>NOT(ISERROR(SEARCH($L$12,I1)))</xm:f>
            <xm:f>$L$12</xm:f>
            <x14:dxf>
              <fill>
                <patternFill patternType="none">
                  <bgColor auto="1"/>
                </patternFill>
              </fill>
            </x14:dxf>
          </x14:cfRule>
          <x14:cfRule type="containsText" priority="2" operator="containsText" id="{C41D7622-C243-41BA-A322-E16A6B2508A8}">
            <xm:f>NOT(ISERROR(SEARCH($L$11,I1)))</xm:f>
            <xm:f>$L$11</xm:f>
            <x14:dxf>
              <fill>
                <patternFill>
                  <bgColor theme="5" tint="0.79998168889431442"/>
                </patternFill>
              </fill>
            </x14:dxf>
          </x14:cfRule>
          <x14:cfRule type="containsText" priority="3" operator="containsText" id="{71BE7319-6046-41B1-BE82-ABE189DF6FE7}">
            <xm:f>NOT(ISERROR(SEARCH($L$10,I1)))</xm:f>
            <xm:f>$L$10</xm:f>
            <x14:dxf>
              <fill>
                <patternFill>
                  <bgColor theme="8" tint="0.79998168889431442"/>
                </patternFill>
              </fill>
            </x14:dxf>
          </x14:cfRule>
          <x14:cfRule type="containsText" priority="4" operator="containsText" id="{279A8EFF-ECA5-439A-98C1-B5E42426D592}">
            <xm:f>NOT(ISERROR(SEARCH($L$9,I1)))</xm:f>
            <xm:f>$L$9</xm:f>
            <x14:dxf>
              <fill>
                <patternFill>
                  <bgColor theme="2" tint="-9.9948118533890809E-2"/>
                </patternFill>
              </fill>
            </x14:dxf>
          </x14:cfRule>
          <x14:cfRule type="containsText" priority="5" operator="containsText" id="{97FF69CA-2919-4123-812D-09C441517968}">
            <xm:f>NOT(ISERROR(SEARCH($L$8,I1)))</xm:f>
            <xm:f>$L$8</xm:f>
            <x14:dxf>
              <fill>
                <patternFill>
                  <bgColor theme="9" tint="0.79998168889431442"/>
                </patternFill>
              </fill>
            </x14:dxf>
          </x14:cfRule>
          <xm:sqref>I1:I1048576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4BC1-8AAD-F440-82D0-AF9E9B2F9616}">
  <sheetPr>
    <tabColor theme="1"/>
  </sheetPr>
  <dimension ref="B2"/>
  <sheetViews>
    <sheetView showGridLines="0" workbookViewId="0">
      <selection activeCell="B49" sqref="B49"/>
    </sheetView>
  </sheetViews>
  <sheetFormatPr defaultColWidth="10.83203125" defaultRowHeight="14.5"/>
  <cols>
    <col min="1" max="1" width="3.33203125" style="3" customWidth="1"/>
    <col min="2" max="2" width="88.33203125" style="3" customWidth="1"/>
    <col min="3" max="16384" width="10.83203125" style="3"/>
  </cols>
  <sheetData>
    <row r="2" spans="2:2" ht="93">
      <c r="B2" s="4" t="s">
        <v>198</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E39BB-B1F1-4862-AABF-2A4548C6F4EF}">
  <sheetPr>
    <tabColor theme="3" tint="0.39997558519241921"/>
    <pageSetUpPr fitToPage="1"/>
  </sheetPr>
  <dimension ref="A1:IV44"/>
  <sheetViews>
    <sheetView showGridLines="0" zoomScale="90" zoomScaleNormal="90" workbookViewId="0">
      <pane ySplit="7" topLeftCell="A8" activePane="bottomLeft" state="frozen"/>
      <selection pane="bottomLeft" activeCell="K41" sqref="K41"/>
    </sheetView>
  </sheetViews>
  <sheetFormatPr defaultColWidth="11" defaultRowHeight="15.5"/>
  <cols>
    <col min="1" max="1" width="16.75" customWidth="1"/>
    <col min="2" max="2" width="7.33203125" style="54" customWidth="1"/>
    <col min="3" max="3" width="37" customWidth="1"/>
    <col min="4" max="6" width="15.1640625" customWidth="1"/>
    <col min="7" max="9" width="10.83203125" customWidth="1"/>
    <col min="10" max="10" width="13.6640625" customWidth="1"/>
    <col min="11" max="11" width="70.83203125" customWidth="1"/>
    <col min="12" max="12" width="3.33203125" customWidth="1"/>
    <col min="13" max="13" width="13.6640625" customWidth="1"/>
  </cols>
  <sheetData>
    <row r="1" spans="1:256" s="2" customFormat="1" ht="45" customHeight="1">
      <c r="A1" s="1"/>
      <c r="B1" s="50" t="s">
        <v>0</v>
      </c>
      <c r="D1"/>
      <c r="E1"/>
      <c r="F1"/>
      <c r="G1"/>
      <c r="H1"/>
      <c r="I1"/>
      <c r="J1" s="5"/>
      <c r="K1"/>
      <c r="L1"/>
      <c r="M1" s="5"/>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30" customHeight="1">
      <c r="C2" s="45" t="s">
        <v>1</v>
      </c>
      <c r="E2" s="9"/>
      <c r="F2" s="11" t="s">
        <v>2</v>
      </c>
      <c r="G2" s="11" t="s">
        <v>3</v>
      </c>
      <c r="H2" s="11" t="s">
        <v>4</v>
      </c>
      <c r="I2" s="11" t="s">
        <v>5</v>
      </c>
      <c r="K2" s="44" t="s">
        <v>6</v>
      </c>
      <c r="M2" s="10"/>
    </row>
    <row r="3" spans="1:256" ht="26.5" customHeight="1" thickBot="1">
      <c r="C3" s="34" t="s">
        <v>7</v>
      </c>
      <c r="D3" s="32"/>
      <c r="E3" s="33"/>
      <c r="F3" s="14">
        <v>0</v>
      </c>
      <c r="G3" s="18">
        <v>45405</v>
      </c>
      <c r="H3" s="18">
        <v>45565</v>
      </c>
      <c r="I3" s="13">
        <f>H3-G3</f>
        <v>160</v>
      </c>
      <c r="K3" s="47" t="s">
        <v>8</v>
      </c>
      <c r="M3" s="10"/>
    </row>
    <row r="4" spans="1:256" ht="25" customHeight="1">
      <c r="C4" s="44" t="s">
        <v>9</v>
      </c>
      <c r="D4" s="9"/>
      <c r="E4" s="9"/>
      <c r="F4" s="9"/>
      <c r="G4" s="10"/>
      <c r="H4" s="10"/>
      <c r="I4" s="10"/>
      <c r="J4" s="10"/>
      <c r="K4" s="46" t="s">
        <v>10</v>
      </c>
      <c r="M4" s="10"/>
    </row>
    <row r="5" spans="1:256" ht="46.5" customHeight="1" thickBot="1">
      <c r="C5" s="34" t="s">
        <v>11</v>
      </c>
      <c r="D5" s="32"/>
      <c r="E5" s="33"/>
      <c r="F5" s="9"/>
      <c r="G5" s="10"/>
      <c r="H5" s="10"/>
      <c r="I5" s="10"/>
      <c r="J5" s="10"/>
      <c r="K5" s="12" t="s">
        <v>12</v>
      </c>
      <c r="M5" s="10"/>
    </row>
    <row r="6" spans="1:256" ht="16" customHeight="1">
      <c r="C6" s="6"/>
      <c r="D6" s="6"/>
      <c r="E6" s="6"/>
      <c r="F6" s="6"/>
      <c r="G6" s="8"/>
      <c r="H6" s="8"/>
      <c r="I6" s="8"/>
      <c r="J6" s="8"/>
      <c r="K6" s="6"/>
      <c r="M6" s="8"/>
    </row>
    <row r="7" spans="1:256" ht="35.15" customHeight="1">
      <c r="B7" s="28" t="s">
        <v>13</v>
      </c>
      <c r="C7" s="24" t="s">
        <v>14</v>
      </c>
      <c r="D7" s="24" t="s">
        <v>15</v>
      </c>
      <c r="E7" s="24" t="s">
        <v>16</v>
      </c>
      <c r="F7" s="24" t="s">
        <v>17</v>
      </c>
      <c r="G7" s="28" t="s">
        <v>18</v>
      </c>
      <c r="H7" s="28" t="s">
        <v>19</v>
      </c>
      <c r="I7" s="28" t="s">
        <v>20</v>
      </c>
      <c r="J7" s="28" t="s">
        <v>21</v>
      </c>
      <c r="K7" s="24" t="s">
        <v>17</v>
      </c>
      <c r="M7" s="28" t="s">
        <v>22</v>
      </c>
    </row>
    <row r="8" spans="1:256" ht="30" customHeight="1">
      <c r="B8" s="51"/>
      <c r="C8" s="40" t="s">
        <v>23</v>
      </c>
      <c r="D8" s="29"/>
      <c r="E8" s="29"/>
      <c r="F8" s="29"/>
      <c r="G8" s="30">
        <v>45406</v>
      </c>
      <c r="H8" s="30">
        <v>45418</v>
      </c>
      <c r="I8" s="22">
        <f>H8-G8+1</f>
        <v>13</v>
      </c>
      <c r="J8" s="21" t="s">
        <v>30</v>
      </c>
      <c r="K8" s="29"/>
      <c r="M8" s="20" t="s">
        <v>25</v>
      </c>
    </row>
    <row r="9" spans="1:256" ht="71.150000000000006" customHeight="1">
      <c r="B9" s="52"/>
      <c r="C9" s="26" t="s">
        <v>26</v>
      </c>
      <c r="D9" s="26" t="s">
        <v>27</v>
      </c>
      <c r="E9" s="26"/>
      <c r="F9" s="26">
        <v>1</v>
      </c>
      <c r="G9" s="16">
        <v>45407</v>
      </c>
      <c r="H9" s="16">
        <v>45407</v>
      </c>
      <c r="I9" s="19">
        <v>1</v>
      </c>
      <c r="J9" s="20" t="s">
        <v>25</v>
      </c>
      <c r="K9" s="26" t="s">
        <v>29</v>
      </c>
      <c r="M9" s="21" t="s">
        <v>30</v>
      </c>
    </row>
    <row r="10" spans="1:256" ht="71.150000000000006" customHeight="1">
      <c r="B10" s="52"/>
      <c r="C10" s="26" t="s">
        <v>31</v>
      </c>
      <c r="D10" s="26" t="s">
        <v>27</v>
      </c>
      <c r="E10" s="26"/>
      <c r="F10" s="26">
        <v>1</v>
      </c>
      <c r="G10" s="16">
        <v>45408</v>
      </c>
      <c r="H10" s="16">
        <v>45408</v>
      </c>
      <c r="I10" s="19">
        <v>1</v>
      </c>
      <c r="J10" s="20" t="s">
        <v>25</v>
      </c>
      <c r="K10" s="26" t="s">
        <v>32</v>
      </c>
      <c r="M10" s="21"/>
    </row>
    <row r="11" spans="1:256" ht="71.150000000000006" customHeight="1">
      <c r="B11" s="52"/>
      <c r="C11" s="26" t="s">
        <v>33</v>
      </c>
      <c r="D11" s="26" t="s">
        <v>27</v>
      </c>
      <c r="E11" s="26"/>
      <c r="F11" s="26"/>
      <c r="G11" s="16">
        <v>45409</v>
      </c>
      <c r="H11" s="16">
        <v>45411</v>
      </c>
      <c r="I11" s="19">
        <f>H11-G11+1</f>
        <v>3</v>
      </c>
      <c r="J11" s="20" t="s">
        <v>25</v>
      </c>
      <c r="K11" s="26" t="s">
        <v>199</v>
      </c>
      <c r="M11" s="22" t="s">
        <v>35</v>
      </c>
    </row>
    <row r="12" spans="1:256" ht="71.150000000000006" customHeight="1">
      <c r="B12" s="52"/>
      <c r="C12" s="26"/>
      <c r="D12" s="26"/>
      <c r="E12" s="26"/>
      <c r="F12" s="26"/>
      <c r="G12" s="16"/>
      <c r="H12" s="16"/>
      <c r="I12" s="19"/>
      <c r="J12" s="20"/>
      <c r="K12" s="26"/>
      <c r="M12" s="22"/>
    </row>
    <row r="13" spans="1:256" ht="71.150000000000006" customHeight="1">
      <c r="B13" s="52"/>
      <c r="C13" s="26" t="s">
        <v>200</v>
      </c>
      <c r="D13" s="26" t="s">
        <v>27</v>
      </c>
      <c r="E13" s="26"/>
      <c r="F13" s="26"/>
      <c r="G13" s="16">
        <v>45411</v>
      </c>
      <c r="H13" s="16">
        <v>45411</v>
      </c>
      <c r="I13" s="19">
        <f>H13-G13+1</f>
        <v>1</v>
      </c>
      <c r="J13" s="20" t="s">
        <v>25</v>
      </c>
      <c r="K13" s="26"/>
      <c r="M13" s="22"/>
    </row>
    <row r="14" spans="1:256" ht="71.150000000000006" customHeight="1">
      <c r="B14" s="52"/>
      <c r="C14" s="26" t="s">
        <v>201</v>
      </c>
      <c r="D14" s="26" t="s">
        <v>27</v>
      </c>
      <c r="E14" s="26"/>
      <c r="F14" s="26"/>
      <c r="G14" s="16">
        <v>45412</v>
      </c>
      <c r="H14" s="16">
        <v>45413</v>
      </c>
      <c r="I14" s="19">
        <f>H14-G14+1</f>
        <v>2</v>
      </c>
      <c r="J14" s="20" t="s">
        <v>25</v>
      </c>
      <c r="K14" s="26"/>
      <c r="M14" s="22"/>
    </row>
    <row r="15" spans="1:256" ht="71.150000000000006" customHeight="1">
      <c r="B15" s="52"/>
      <c r="C15" s="26" t="s">
        <v>202</v>
      </c>
      <c r="D15" s="26" t="s">
        <v>27</v>
      </c>
      <c r="E15" s="26"/>
      <c r="F15" s="26"/>
      <c r="G15" s="16">
        <v>45414</v>
      </c>
      <c r="H15" s="16">
        <v>45416</v>
      </c>
      <c r="I15" s="19">
        <f t="shared" ref="I15:I38" si="0">H15-G15+1</f>
        <v>3</v>
      </c>
      <c r="J15" s="20" t="s">
        <v>25</v>
      </c>
      <c r="K15" s="26"/>
      <c r="M15" s="22"/>
    </row>
    <row r="16" spans="1:256" ht="71.150000000000006" customHeight="1">
      <c r="B16" s="52"/>
      <c r="C16" s="26" t="s">
        <v>203</v>
      </c>
      <c r="D16" s="26" t="s">
        <v>27</v>
      </c>
      <c r="E16" s="26"/>
      <c r="F16" s="26"/>
      <c r="G16" s="16">
        <v>45416</v>
      </c>
      <c r="H16" s="16">
        <v>45418</v>
      </c>
      <c r="I16" s="19">
        <f t="shared" si="0"/>
        <v>3</v>
      </c>
      <c r="J16" s="20" t="s">
        <v>25</v>
      </c>
      <c r="K16" s="26"/>
      <c r="M16" s="22"/>
    </row>
    <row r="17" spans="2:13" ht="71.150000000000006" customHeight="1">
      <c r="B17" s="52"/>
      <c r="C17" s="26" t="s">
        <v>42</v>
      </c>
      <c r="D17" s="26" t="s">
        <v>27</v>
      </c>
      <c r="E17" s="26"/>
      <c r="F17" s="26"/>
      <c r="G17" s="16">
        <v>45418</v>
      </c>
      <c r="H17" s="16">
        <v>45419</v>
      </c>
      <c r="I17" s="19">
        <f t="shared" si="0"/>
        <v>2</v>
      </c>
      <c r="J17" s="20" t="s">
        <v>25</v>
      </c>
      <c r="K17" s="26"/>
      <c r="M17" s="22"/>
    </row>
    <row r="18" spans="2:13" ht="30" customHeight="1">
      <c r="B18" s="52"/>
      <c r="C18" s="39" t="s">
        <v>43</v>
      </c>
      <c r="D18" s="23"/>
      <c r="E18" s="23"/>
      <c r="F18" s="23"/>
      <c r="G18" s="17">
        <v>45419</v>
      </c>
      <c r="H18" s="17">
        <v>45422</v>
      </c>
      <c r="I18" s="15">
        <f t="shared" si="0"/>
        <v>4</v>
      </c>
      <c r="J18" s="20" t="s">
        <v>25</v>
      </c>
      <c r="K18" s="23"/>
      <c r="M18" s="19" t="s">
        <v>37</v>
      </c>
    </row>
    <row r="19" spans="2:13" ht="71.150000000000006" customHeight="1">
      <c r="B19" s="52"/>
      <c r="C19" s="27" t="s">
        <v>44</v>
      </c>
      <c r="D19" s="27" t="s">
        <v>45</v>
      </c>
      <c r="E19" s="27"/>
      <c r="F19" s="27"/>
      <c r="G19" s="16">
        <v>45419</v>
      </c>
      <c r="H19" s="16">
        <v>45420</v>
      </c>
      <c r="I19" s="19">
        <f t="shared" si="0"/>
        <v>2</v>
      </c>
      <c r="J19" s="20" t="s">
        <v>25</v>
      </c>
      <c r="K19" s="27" t="s">
        <v>46</v>
      </c>
      <c r="M19" s="7"/>
    </row>
    <row r="20" spans="2:13" ht="71.150000000000006" customHeight="1">
      <c r="B20" s="52"/>
      <c r="C20" s="27" t="s">
        <v>47</v>
      </c>
      <c r="D20" s="27" t="s">
        <v>48</v>
      </c>
      <c r="E20" s="27"/>
      <c r="F20" s="27"/>
      <c r="G20" s="16">
        <v>45421</v>
      </c>
      <c r="H20" s="16">
        <v>45421</v>
      </c>
      <c r="I20" s="19">
        <f t="shared" si="0"/>
        <v>1</v>
      </c>
      <c r="J20" s="20" t="s">
        <v>25</v>
      </c>
      <c r="K20" s="27" t="s">
        <v>49</v>
      </c>
      <c r="M20" s="7"/>
    </row>
    <row r="21" spans="2:13" ht="71.150000000000006" customHeight="1">
      <c r="B21" s="52"/>
      <c r="C21" s="27" t="s">
        <v>50</v>
      </c>
      <c r="D21" s="27" t="s">
        <v>48</v>
      </c>
      <c r="E21" s="27"/>
      <c r="F21" s="27"/>
      <c r="G21" s="16">
        <v>45422</v>
      </c>
      <c r="H21" s="16">
        <v>45422</v>
      </c>
      <c r="I21" s="19">
        <f t="shared" si="0"/>
        <v>1</v>
      </c>
      <c r="J21" s="20" t="s">
        <v>25</v>
      </c>
      <c r="K21" s="27" t="s">
        <v>51</v>
      </c>
      <c r="M21" s="7"/>
    </row>
    <row r="22" spans="2:13" ht="30" customHeight="1">
      <c r="B22" s="52"/>
      <c r="C22" s="39" t="s">
        <v>52</v>
      </c>
      <c r="D22" s="25"/>
      <c r="E22" s="25"/>
      <c r="F22" s="25"/>
      <c r="G22" s="31">
        <v>45422</v>
      </c>
      <c r="H22" s="31">
        <v>45425</v>
      </c>
      <c r="I22" s="15">
        <f t="shared" si="0"/>
        <v>4</v>
      </c>
      <c r="J22" s="20" t="s">
        <v>25</v>
      </c>
      <c r="K22" s="25"/>
      <c r="M22" s="19" t="s">
        <v>37</v>
      </c>
    </row>
    <row r="23" spans="2:13" ht="71.150000000000006" customHeight="1">
      <c r="B23" s="52"/>
      <c r="C23" s="27" t="s">
        <v>53</v>
      </c>
      <c r="D23" s="27" t="s">
        <v>45</v>
      </c>
      <c r="E23" s="27"/>
      <c r="F23" s="27"/>
      <c r="G23" s="16">
        <v>45422</v>
      </c>
      <c r="H23" s="16">
        <v>45423</v>
      </c>
      <c r="I23" s="19">
        <f t="shared" si="0"/>
        <v>2</v>
      </c>
      <c r="J23" s="20" t="s">
        <v>25</v>
      </c>
      <c r="K23" s="27" t="s">
        <v>54</v>
      </c>
      <c r="M23" s="7"/>
    </row>
    <row r="24" spans="2:13" ht="71.150000000000006" customHeight="1">
      <c r="B24" s="52"/>
      <c r="C24" s="27" t="s">
        <v>55</v>
      </c>
      <c r="D24" s="27" t="s">
        <v>48</v>
      </c>
      <c r="E24" s="27"/>
      <c r="F24" s="27"/>
      <c r="G24" s="16">
        <v>45424</v>
      </c>
      <c r="H24" s="16">
        <v>45424</v>
      </c>
      <c r="I24" s="19">
        <f t="shared" si="0"/>
        <v>1</v>
      </c>
      <c r="J24" s="20" t="s">
        <v>25</v>
      </c>
      <c r="K24" s="27" t="s">
        <v>56</v>
      </c>
      <c r="M24" s="7"/>
    </row>
    <row r="25" spans="2:13" ht="71.150000000000006" customHeight="1">
      <c r="B25" s="52"/>
      <c r="C25" s="27" t="s">
        <v>57</v>
      </c>
      <c r="D25" s="27" t="s">
        <v>48</v>
      </c>
      <c r="E25" s="27"/>
      <c r="F25" s="27"/>
      <c r="G25" s="16">
        <v>45425</v>
      </c>
      <c r="H25" s="16">
        <v>45425</v>
      </c>
      <c r="I25" s="19">
        <f t="shared" si="0"/>
        <v>1</v>
      </c>
      <c r="J25" s="20" t="s">
        <v>25</v>
      </c>
      <c r="K25" s="27" t="s">
        <v>58</v>
      </c>
      <c r="M25" s="7"/>
    </row>
    <row r="26" spans="2:13" ht="30" customHeight="1">
      <c r="B26" s="52"/>
      <c r="C26" s="39" t="s">
        <v>59</v>
      </c>
      <c r="D26" s="35"/>
      <c r="E26" s="35"/>
      <c r="F26" s="35"/>
      <c r="G26" s="36">
        <v>45426</v>
      </c>
      <c r="H26" s="36">
        <v>45429</v>
      </c>
      <c r="I26" s="15">
        <f t="shared" si="0"/>
        <v>4</v>
      </c>
      <c r="J26" s="20" t="s">
        <v>25</v>
      </c>
      <c r="K26" s="35"/>
      <c r="M26" s="19" t="s">
        <v>37</v>
      </c>
    </row>
    <row r="27" spans="2:13" ht="71.150000000000006" customHeight="1">
      <c r="B27" s="52"/>
      <c r="C27" s="27" t="s">
        <v>60</v>
      </c>
      <c r="D27" s="27" t="s">
        <v>45</v>
      </c>
      <c r="E27" s="27"/>
      <c r="F27" s="27"/>
      <c r="G27" s="16">
        <v>45426</v>
      </c>
      <c r="H27" s="16">
        <v>45426</v>
      </c>
      <c r="I27" s="19">
        <f t="shared" si="0"/>
        <v>1</v>
      </c>
      <c r="J27" s="20" t="s">
        <v>25</v>
      </c>
      <c r="K27" s="27" t="s">
        <v>61</v>
      </c>
      <c r="M27" s="7"/>
    </row>
    <row r="28" spans="2:13" ht="71.150000000000006" customHeight="1">
      <c r="B28" s="52"/>
      <c r="C28" s="27" t="s">
        <v>62</v>
      </c>
      <c r="D28" s="27" t="s">
        <v>48</v>
      </c>
      <c r="E28" s="27"/>
      <c r="F28" s="27"/>
      <c r="G28" s="16">
        <v>45427</v>
      </c>
      <c r="H28" s="16">
        <v>45427</v>
      </c>
      <c r="I28" s="19">
        <f t="shared" si="0"/>
        <v>1</v>
      </c>
      <c r="J28" s="20" t="s">
        <v>25</v>
      </c>
      <c r="K28" s="27" t="s">
        <v>63</v>
      </c>
      <c r="M28" s="7"/>
    </row>
    <row r="29" spans="2:13" ht="71.150000000000006" customHeight="1">
      <c r="B29" s="52"/>
      <c r="C29" s="27" t="s">
        <v>64</v>
      </c>
      <c r="D29" s="27" t="s">
        <v>48</v>
      </c>
      <c r="E29" s="27"/>
      <c r="F29" s="27"/>
      <c r="G29" s="16">
        <v>45428</v>
      </c>
      <c r="H29" s="16">
        <v>45428</v>
      </c>
      <c r="I29" s="19">
        <f t="shared" si="0"/>
        <v>1</v>
      </c>
      <c r="J29" s="20" t="s">
        <v>25</v>
      </c>
      <c r="K29" s="27" t="s">
        <v>65</v>
      </c>
      <c r="M29" s="7"/>
    </row>
    <row r="30" spans="2:13" ht="71.150000000000006" customHeight="1">
      <c r="B30" s="52"/>
      <c r="C30" s="27" t="s">
        <v>66</v>
      </c>
      <c r="D30" s="27"/>
      <c r="E30" s="27"/>
      <c r="F30" s="27"/>
      <c r="G30" s="16">
        <v>45429</v>
      </c>
      <c r="H30" s="16">
        <v>45429</v>
      </c>
      <c r="I30" s="19">
        <f t="shared" si="0"/>
        <v>1</v>
      </c>
      <c r="J30" s="20" t="s">
        <v>25</v>
      </c>
      <c r="K30" s="27"/>
      <c r="M30" s="7"/>
    </row>
    <row r="31" spans="2:13" ht="30" customHeight="1">
      <c r="B31" s="52"/>
      <c r="C31" s="39" t="s">
        <v>67</v>
      </c>
      <c r="D31" s="37"/>
      <c r="E31" s="37"/>
      <c r="F31" s="37"/>
      <c r="G31" s="49">
        <v>45429</v>
      </c>
      <c r="H31" s="49">
        <v>45434</v>
      </c>
      <c r="I31" s="15">
        <f t="shared" si="0"/>
        <v>6</v>
      </c>
      <c r="J31" s="15" t="s">
        <v>24</v>
      </c>
      <c r="K31" s="37"/>
      <c r="M31" s="19" t="s">
        <v>37</v>
      </c>
    </row>
    <row r="32" spans="2:13" ht="71.150000000000006" customHeight="1">
      <c r="B32" s="52"/>
      <c r="C32" s="27" t="s">
        <v>68</v>
      </c>
      <c r="D32" s="27" t="s">
        <v>45</v>
      </c>
      <c r="E32" s="27"/>
      <c r="F32" s="27"/>
      <c r="G32" s="16">
        <v>45429</v>
      </c>
      <c r="H32" s="16">
        <v>45429</v>
      </c>
      <c r="I32" s="19">
        <f t="shared" si="0"/>
        <v>1</v>
      </c>
      <c r="J32" s="20" t="s">
        <v>25</v>
      </c>
      <c r="K32" s="27" t="s">
        <v>69</v>
      </c>
      <c r="M32" s="7"/>
    </row>
    <row r="33" spans="2:13" ht="71.150000000000006" customHeight="1">
      <c r="B33" s="52"/>
      <c r="C33" s="27" t="s">
        <v>70</v>
      </c>
      <c r="D33" s="27" t="s">
        <v>48</v>
      </c>
      <c r="E33" s="27"/>
      <c r="F33" s="27"/>
      <c r="G33" s="16">
        <v>45432</v>
      </c>
      <c r="H33" s="16">
        <v>45434</v>
      </c>
      <c r="I33" s="19">
        <f t="shared" si="0"/>
        <v>3</v>
      </c>
      <c r="J33" s="15" t="s">
        <v>24</v>
      </c>
      <c r="K33" s="27" t="s">
        <v>63</v>
      </c>
      <c r="M33" s="7"/>
    </row>
    <row r="34" spans="2:13" ht="30" customHeight="1">
      <c r="B34" s="52"/>
      <c r="C34" s="39" t="s">
        <v>71</v>
      </c>
      <c r="D34" s="38"/>
      <c r="E34" s="38"/>
      <c r="F34" s="38"/>
      <c r="G34" s="48">
        <v>45428</v>
      </c>
      <c r="H34" s="48">
        <v>45429</v>
      </c>
      <c r="I34" s="15">
        <f t="shared" si="0"/>
        <v>2</v>
      </c>
      <c r="J34" s="20" t="s">
        <v>25</v>
      </c>
      <c r="K34" s="38"/>
      <c r="M34" s="19" t="s">
        <v>37</v>
      </c>
    </row>
    <row r="35" spans="2:13" ht="71.150000000000006" customHeight="1">
      <c r="B35" s="52"/>
      <c r="C35" s="27" t="s">
        <v>72</v>
      </c>
      <c r="D35" s="27"/>
      <c r="E35" s="27"/>
      <c r="F35" s="27"/>
      <c r="G35" s="16">
        <v>45428</v>
      </c>
      <c r="H35" s="16">
        <v>45429</v>
      </c>
      <c r="I35" s="19">
        <f t="shared" si="0"/>
        <v>2</v>
      </c>
      <c r="J35" s="20" t="s">
        <v>25</v>
      </c>
      <c r="K35" s="27"/>
      <c r="M35" s="7"/>
    </row>
    <row r="36" spans="2:13" ht="71.150000000000006" customHeight="1">
      <c r="B36" s="52"/>
      <c r="C36" s="27"/>
      <c r="D36" s="27"/>
      <c r="E36" s="27"/>
      <c r="F36" s="27"/>
      <c r="G36" s="16"/>
      <c r="H36" s="16"/>
      <c r="I36" s="19"/>
      <c r="J36" s="7"/>
      <c r="K36" s="27"/>
      <c r="M36" s="7"/>
    </row>
    <row r="37" spans="2:13" ht="71.150000000000006" customHeight="1">
      <c r="B37" s="52"/>
      <c r="C37" s="27"/>
      <c r="D37" s="27"/>
      <c r="E37" s="27"/>
      <c r="F37" s="27"/>
      <c r="G37" s="16"/>
      <c r="H37" s="16"/>
      <c r="I37" s="19"/>
      <c r="J37" s="7"/>
      <c r="K37" s="27"/>
      <c r="M37" s="7"/>
    </row>
    <row r="38" spans="2:13" ht="30" customHeight="1">
      <c r="B38" s="53"/>
      <c r="C38" s="39" t="s">
        <v>73</v>
      </c>
      <c r="D38" s="41"/>
      <c r="E38" s="41"/>
      <c r="F38" s="41"/>
      <c r="G38" s="42">
        <v>45567</v>
      </c>
      <c r="H38" s="42">
        <v>45575</v>
      </c>
      <c r="I38" s="43">
        <f t="shared" si="0"/>
        <v>9</v>
      </c>
      <c r="J38" s="43"/>
      <c r="K38" s="41"/>
      <c r="M38" s="6"/>
    </row>
    <row r="39" spans="2:13" ht="71.150000000000006" customHeight="1">
      <c r="B39" s="52"/>
      <c r="C39" s="27"/>
      <c r="D39" s="27"/>
      <c r="E39" s="27"/>
      <c r="F39" s="27"/>
      <c r="G39" s="16"/>
      <c r="H39" s="16"/>
      <c r="I39" s="19"/>
      <c r="J39" s="7"/>
      <c r="K39" s="27"/>
      <c r="M39" s="6"/>
    </row>
    <row r="40" spans="2:13" ht="71.150000000000006" customHeight="1">
      <c r="B40" s="52"/>
      <c r="C40" s="27"/>
      <c r="D40" s="27"/>
      <c r="E40" s="27"/>
      <c r="F40" s="27"/>
      <c r="G40" s="16"/>
      <c r="H40" s="16"/>
      <c r="I40" s="19"/>
      <c r="J40" s="7"/>
      <c r="K40" s="27"/>
      <c r="M40" s="6"/>
    </row>
    <row r="41" spans="2:13" ht="71.150000000000006" customHeight="1">
      <c r="B41" s="52"/>
      <c r="C41" s="27"/>
      <c r="D41" s="27"/>
      <c r="E41" s="27"/>
      <c r="F41" s="27"/>
      <c r="G41" s="16"/>
      <c r="H41" s="16"/>
      <c r="I41" s="19"/>
      <c r="J41" s="7"/>
      <c r="K41" s="27"/>
      <c r="M41" s="6"/>
    </row>
    <row r="42" spans="2:13" ht="16" customHeight="1">
      <c r="C42" s="6"/>
      <c r="D42" s="6"/>
      <c r="E42" s="6"/>
      <c r="F42" s="6"/>
      <c r="G42" s="6"/>
      <c r="H42" s="6"/>
      <c r="I42" s="6"/>
      <c r="J42" s="6"/>
      <c r="K42" s="6"/>
      <c r="M42" s="6"/>
    </row>
    <row r="43" spans="2:13" ht="300" customHeight="1">
      <c r="C43" s="6"/>
      <c r="D43" s="6"/>
      <c r="E43" s="6"/>
      <c r="F43" s="6"/>
      <c r="G43" s="6"/>
      <c r="H43" s="6"/>
      <c r="I43" s="6"/>
      <c r="J43" s="6"/>
      <c r="K43" s="6"/>
      <c r="M43" s="6"/>
    </row>
    <row r="44" spans="2:13" ht="16" customHeight="1">
      <c r="C44" s="6"/>
      <c r="D44" s="6"/>
      <c r="E44" s="6"/>
      <c r="F44" s="6"/>
      <c r="G44" s="6"/>
      <c r="H44" s="6"/>
      <c r="I44" s="6"/>
      <c r="J44" s="6"/>
      <c r="K44" s="6"/>
      <c r="M44" s="6"/>
    </row>
  </sheetData>
  <conditionalFormatting sqref="J36:J41">
    <cfRule type="containsText" dxfId="9" priority="1" operator="containsText" text="NOT STARTED">
      <formula>NOT(ISERROR(SEARCH("NOT STARTED",J36)))</formula>
    </cfRule>
    <cfRule type="containsText" dxfId="8" priority="2" operator="containsText" text="OVERDUE">
      <formula>NOT(ISERROR(SEARCH("OVERDUE",J36)))</formula>
    </cfRule>
    <cfRule type="containsText" dxfId="7" priority="3" operator="containsText" text="ON HOLD">
      <formula>NOT(ISERROR(SEARCH("ON HOLD",J36)))</formula>
    </cfRule>
    <cfRule type="containsText" dxfId="6" priority="4" operator="containsText" text="IN PROGRESS">
      <formula>NOT(ISERROR(SEARCH("IN PROGRESS",J36)))</formula>
    </cfRule>
    <cfRule type="containsText" dxfId="5" priority="5" operator="containsText" text="COMPLETE">
      <formula>NOT(ISERROR(SEARCH("COMPLETE",J36)))</formula>
    </cfRule>
  </conditionalFormatting>
  <dataValidations count="2">
    <dataValidation type="list" allowBlank="1" showInputMessage="1" showErrorMessage="1" sqref="J36:J37" xr:uid="{C35AC27E-F7CF-4A96-AD22-BFDDF8980602}">
      <formula1>$N$8:$N$21</formula1>
    </dataValidation>
    <dataValidation type="list" allowBlank="1" showInputMessage="1" showErrorMessage="1" sqref="J38:J41" xr:uid="{6269D467-9C2F-4F97-A950-2A560F8C0383}">
      <formula1>$M$8:$M$21</formula1>
    </dataValidation>
  </dataValidations>
  <pageMargins left="0.3" right="0.3" top="0.3" bottom="0.3" header="0" footer="0"/>
  <pageSetup scale="65" fitToHeight="0" orientation="landscape"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1</xdr:col>
                    <xdr:colOff>127000</xdr:colOff>
                    <xdr:row>7</xdr:row>
                    <xdr:rowOff>12700</xdr:rowOff>
                  </from>
                  <to>
                    <xdr:col>1</xdr:col>
                    <xdr:colOff>425450</xdr:colOff>
                    <xdr:row>8</xdr:row>
                    <xdr:rowOff>6350</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1</xdr:col>
                    <xdr:colOff>127000</xdr:colOff>
                    <xdr:row>8</xdr:row>
                    <xdr:rowOff>0</xdr:rowOff>
                  </from>
                  <to>
                    <xdr:col>1</xdr:col>
                    <xdr:colOff>425450</xdr:colOff>
                    <xdr:row>8</xdr:row>
                    <xdr:rowOff>381000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1</xdr:col>
                    <xdr:colOff>127000</xdr:colOff>
                    <xdr:row>8</xdr:row>
                    <xdr:rowOff>12700</xdr:rowOff>
                  </from>
                  <to>
                    <xdr:col>1</xdr:col>
                    <xdr:colOff>425450</xdr:colOff>
                    <xdr:row>8</xdr:row>
                    <xdr:rowOff>387350</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1</xdr:col>
                    <xdr:colOff>127000</xdr:colOff>
                    <xdr:row>10</xdr:row>
                    <xdr:rowOff>12700</xdr:rowOff>
                  </from>
                  <to>
                    <xdr:col>1</xdr:col>
                    <xdr:colOff>425450</xdr:colOff>
                    <xdr:row>10</xdr:row>
                    <xdr:rowOff>387350</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1</xdr:col>
                    <xdr:colOff>127000</xdr:colOff>
                    <xdr:row>37</xdr:row>
                    <xdr:rowOff>12700</xdr:rowOff>
                  </from>
                  <to>
                    <xdr:col>1</xdr:col>
                    <xdr:colOff>425450</xdr:colOff>
                    <xdr:row>38</xdr:row>
                    <xdr:rowOff>6350</xdr:rowOff>
                  </to>
                </anchor>
              </controlPr>
            </control>
          </mc:Choice>
        </mc:AlternateContent>
        <mc:AlternateContent xmlns:mc="http://schemas.openxmlformats.org/markup-compatibility/2006">
          <mc:Choice Requires="x14">
            <control shapeId="6154" r:id="rId12" name="Check Box 10">
              <controlPr defaultSize="0" autoFill="0" autoLine="0" autoPict="0">
                <anchor moveWithCells="1">
                  <from>
                    <xdr:col>1</xdr:col>
                    <xdr:colOff>127000</xdr:colOff>
                    <xdr:row>38</xdr:row>
                    <xdr:rowOff>12700</xdr:rowOff>
                  </from>
                  <to>
                    <xdr:col>1</xdr:col>
                    <xdr:colOff>425450</xdr:colOff>
                    <xdr:row>38</xdr:row>
                    <xdr:rowOff>387350</xdr:rowOff>
                  </to>
                </anchor>
              </controlPr>
            </control>
          </mc:Choice>
        </mc:AlternateContent>
        <mc:AlternateContent xmlns:mc="http://schemas.openxmlformats.org/markup-compatibility/2006">
          <mc:Choice Requires="x14">
            <control shapeId="6155" r:id="rId13" name="Check Box 11">
              <controlPr defaultSize="0" autoFill="0" autoLine="0" autoPict="0">
                <anchor moveWithCells="1">
                  <from>
                    <xdr:col>1</xdr:col>
                    <xdr:colOff>127000</xdr:colOff>
                    <xdr:row>39</xdr:row>
                    <xdr:rowOff>12700</xdr:rowOff>
                  </from>
                  <to>
                    <xdr:col>1</xdr:col>
                    <xdr:colOff>425450</xdr:colOff>
                    <xdr:row>39</xdr:row>
                    <xdr:rowOff>387350</xdr:rowOff>
                  </to>
                </anchor>
              </controlPr>
            </control>
          </mc:Choice>
        </mc:AlternateContent>
        <mc:AlternateContent xmlns:mc="http://schemas.openxmlformats.org/markup-compatibility/2006">
          <mc:Choice Requires="x14">
            <control shapeId="6156" r:id="rId14" name="Check Box 12">
              <controlPr defaultSize="0" autoFill="0" autoLine="0" autoPict="0">
                <anchor moveWithCells="1">
                  <from>
                    <xdr:col>1</xdr:col>
                    <xdr:colOff>127000</xdr:colOff>
                    <xdr:row>40</xdr:row>
                    <xdr:rowOff>12700</xdr:rowOff>
                  </from>
                  <to>
                    <xdr:col>1</xdr:col>
                    <xdr:colOff>425450</xdr:colOff>
                    <xdr:row>40</xdr:row>
                    <xdr:rowOff>387350</xdr:rowOff>
                  </to>
                </anchor>
              </controlPr>
            </control>
          </mc:Choice>
        </mc:AlternateContent>
        <mc:AlternateContent xmlns:mc="http://schemas.openxmlformats.org/markup-compatibility/2006">
          <mc:Choice Requires="x14">
            <control shapeId="6157" r:id="rId15" name="Check Box 13">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158" r:id="rId16" name="Check Box 14">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159" r:id="rId17" name="Check Box 15">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160" r:id="rId18" name="Check Box 16">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161" r:id="rId19" name="Check Box 17">
              <controlPr defaultSize="0" autoFill="0" autoLine="0" autoPict="0">
                <anchor moveWithCells="1">
                  <from>
                    <xdr:col>1</xdr:col>
                    <xdr:colOff>127000</xdr:colOff>
                    <xdr:row>36</xdr:row>
                    <xdr:rowOff>12700</xdr:rowOff>
                  </from>
                  <to>
                    <xdr:col>1</xdr:col>
                    <xdr:colOff>425450</xdr:colOff>
                    <xdr:row>36</xdr:row>
                    <xdr:rowOff>387350</xdr:rowOff>
                  </to>
                </anchor>
              </controlPr>
            </control>
          </mc:Choice>
        </mc:AlternateContent>
        <mc:AlternateContent xmlns:mc="http://schemas.openxmlformats.org/markup-compatibility/2006">
          <mc:Choice Requires="x14">
            <control shapeId="6162" r:id="rId20" name="Check Box 18">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163" r:id="rId21" name="Check Box 19">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164" r:id="rId22" name="Check Box 20">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165" r:id="rId23" name="Check Box 21">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166" r:id="rId24" name="Check Box 22">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67" r:id="rId25" name="Check Box 23">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68" r:id="rId26" name="Check Box 24">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69" r:id="rId27" name="Check Box 25">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70" r:id="rId28" name="Check Box 26">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71" r:id="rId29" name="Check Box 27">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172" r:id="rId30" name="Check Box 28">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173" r:id="rId31" name="Check Box 29">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174" r:id="rId32" name="Check Box 30">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75" r:id="rId33" name="Check Box 31">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76" r:id="rId34" name="Check Box 32">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77" r:id="rId35" name="Check Box 33">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78" r:id="rId36" name="Check Box 34">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79" r:id="rId37" name="Check Box 35">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80" r:id="rId38" name="Check Box 36">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181" r:id="rId39" name="Check Box 37">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182" r:id="rId40" name="Check Box 38">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183" r:id="rId41" name="Check Box 39">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184" r:id="rId42" name="Check Box 40">
              <controlPr defaultSize="0" autoFill="0" autoLine="0" autoPict="0">
                <anchor moveWithCells="1">
                  <from>
                    <xdr:col>1</xdr:col>
                    <xdr:colOff>127000</xdr:colOff>
                    <xdr:row>33</xdr:row>
                    <xdr:rowOff>0</xdr:rowOff>
                  </from>
                  <to>
                    <xdr:col>1</xdr:col>
                    <xdr:colOff>425450</xdr:colOff>
                    <xdr:row>34</xdr:row>
                    <xdr:rowOff>0</xdr:rowOff>
                  </to>
                </anchor>
              </controlPr>
            </control>
          </mc:Choice>
        </mc:AlternateContent>
        <mc:AlternateContent xmlns:mc="http://schemas.openxmlformats.org/markup-compatibility/2006">
          <mc:Choice Requires="x14">
            <control shapeId="6185" r:id="rId43" name="Check Box 41">
              <controlPr defaultSize="0" autoFill="0" autoLine="0" autoPict="0">
                <anchor moveWithCells="1">
                  <from>
                    <xdr:col>1</xdr:col>
                    <xdr:colOff>127000</xdr:colOff>
                    <xdr:row>33</xdr:row>
                    <xdr:rowOff>0</xdr:rowOff>
                  </from>
                  <to>
                    <xdr:col>1</xdr:col>
                    <xdr:colOff>425450</xdr:colOff>
                    <xdr:row>34</xdr:row>
                    <xdr:rowOff>0</xdr:rowOff>
                  </to>
                </anchor>
              </controlPr>
            </control>
          </mc:Choice>
        </mc:AlternateContent>
        <mc:AlternateContent xmlns:mc="http://schemas.openxmlformats.org/markup-compatibility/2006">
          <mc:Choice Requires="x14">
            <control shapeId="6186" r:id="rId44" name="Check Box 42">
              <controlPr defaultSize="0" autoFill="0" autoLine="0" autoPict="0">
                <anchor moveWithCells="1">
                  <from>
                    <xdr:col>1</xdr:col>
                    <xdr:colOff>127000</xdr:colOff>
                    <xdr:row>7</xdr:row>
                    <xdr:rowOff>12700</xdr:rowOff>
                  </from>
                  <to>
                    <xdr:col>1</xdr:col>
                    <xdr:colOff>425450</xdr:colOff>
                    <xdr:row>8</xdr:row>
                    <xdr:rowOff>6350</xdr:rowOff>
                  </to>
                </anchor>
              </controlPr>
            </control>
          </mc:Choice>
        </mc:AlternateContent>
        <mc:AlternateContent xmlns:mc="http://schemas.openxmlformats.org/markup-compatibility/2006">
          <mc:Choice Requires="x14">
            <control shapeId="6187" r:id="rId45" name="Check Box 43">
              <controlPr defaultSize="0" autoFill="0" autoLine="0" autoPict="0">
                <anchor moveWithCells="1">
                  <from>
                    <xdr:col>1</xdr:col>
                    <xdr:colOff>127000</xdr:colOff>
                    <xdr:row>8</xdr:row>
                    <xdr:rowOff>0</xdr:rowOff>
                  </from>
                  <to>
                    <xdr:col>1</xdr:col>
                    <xdr:colOff>425450</xdr:colOff>
                    <xdr:row>8</xdr:row>
                    <xdr:rowOff>381000</xdr:rowOff>
                  </to>
                </anchor>
              </controlPr>
            </control>
          </mc:Choice>
        </mc:AlternateContent>
        <mc:AlternateContent xmlns:mc="http://schemas.openxmlformats.org/markup-compatibility/2006">
          <mc:Choice Requires="x14">
            <control shapeId="6188" r:id="rId46" name="Check Box 44">
              <controlPr defaultSize="0" autoFill="0" autoLine="0" autoPict="0">
                <anchor moveWithCells="1">
                  <from>
                    <xdr:col>1</xdr:col>
                    <xdr:colOff>127000</xdr:colOff>
                    <xdr:row>8</xdr:row>
                    <xdr:rowOff>12700</xdr:rowOff>
                  </from>
                  <to>
                    <xdr:col>1</xdr:col>
                    <xdr:colOff>425450</xdr:colOff>
                    <xdr:row>8</xdr:row>
                    <xdr:rowOff>387350</xdr:rowOff>
                  </to>
                </anchor>
              </controlPr>
            </control>
          </mc:Choice>
        </mc:AlternateContent>
        <mc:AlternateContent xmlns:mc="http://schemas.openxmlformats.org/markup-compatibility/2006">
          <mc:Choice Requires="x14">
            <control shapeId="6189" r:id="rId47" name="Check Box 45">
              <controlPr defaultSize="0" autoFill="0" autoLine="0" autoPict="0">
                <anchor moveWithCells="1">
                  <from>
                    <xdr:col>1</xdr:col>
                    <xdr:colOff>127000</xdr:colOff>
                    <xdr:row>10</xdr:row>
                    <xdr:rowOff>12700</xdr:rowOff>
                  </from>
                  <to>
                    <xdr:col>1</xdr:col>
                    <xdr:colOff>425450</xdr:colOff>
                    <xdr:row>10</xdr:row>
                    <xdr:rowOff>387350</xdr:rowOff>
                  </to>
                </anchor>
              </controlPr>
            </control>
          </mc:Choice>
        </mc:AlternateContent>
        <mc:AlternateContent xmlns:mc="http://schemas.openxmlformats.org/markup-compatibility/2006">
          <mc:Choice Requires="x14">
            <control shapeId="6190" r:id="rId48" name="Check Box 46">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191" r:id="rId49" name="Check Box 47">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192" r:id="rId50" name="Check Box 48">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193" r:id="rId51" name="Check Box 49">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194" r:id="rId52" name="Check Box 50">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195" r:id="rId53" name="Check Box 51">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196" r:id="rId54" name="Check Box 52">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197" r:id="rId55" name="Check Box 53">
              <controlPr defaultSize="0" autoFill="0" autoLine="0" autoPict="0">
                <anchor moveWithCells="1">
                  <from>
                    <xdr:col>1</xdr:col>
                    <xdr:colOff>127000</xdr:colOff>
                    <xdr:row>33</xdr:row>
                    <xdr:rowOff>0</xdr:rowOff>
                  </from>
                  <to>
                    <xdr:col>1</xdr:col>
                    <xdr:colOff>425450</xdr:colOff>
                    <xdr:row>34</xdr:row>
                    <xdr:rowOff>0</xdr:rowOff>
                  </to>
                </anchor>
              </controlPr>
            </control>
          </mc:Choice>
        </mc:AlternateContent>
        <mc:AlternateContent xmlns:mc="http://schemas.openxmlformats.org/markup-compatibility/2006">
          <mc:Choice Requires="x14">
            <control shapeId="6198" r:id="rId56" name="Check Box 54">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199" r:id="rId57" name="Check Box 55">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00" r:id="rId58" name="Check Box 56">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201" r:id="rId59" name="Check Box 57">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202" r:id="rId60" name="Check Box 58">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03" r:id="rId61" name="Check Box 59">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204" r:id="rId62" name="Check Box 60">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05" r:id="rId63" name="Check Box 61">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206" r:id="rId64" name="Check Box 62">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207" r:id="rId65" name="Check Box 63">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208" r:id="rId66" name="Check Box 64">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09" r:id="rId67" name="Check Box 65">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210" r:id="rId68" name="Check Box 66">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11" r:id="rId69" name="Check Box 67">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212" r:id="rId70" name="Check Box 68">
              <controlPr defaultSize="0" autoFill="0" autoLine="0" autoPict="0">
                <anchor moveWithCells="1">
                  <from>
                    <xdr:col>1</xdr:col>
                    <xdr:colOff>127000</xdr:colOff>
                    <xdr:row>36</xdr:row>
                    <xdr:rowOff>12700</xdr:rowOff>
                  </from>
                  <to>
                    <xdr:col>1</xdr:col>
                    <xdr:colOff>425450</xdr:colOff>
                    <xdr:row>36</xdr:row>
                    <xdr:rowOff>387350</xdr:rowOff>
                  </to>
                </anchor>
              </controlPr>
            </control>
          </mc:Choice>
        </mc:AlternateContent>
        <mc:AlternateContent xmlns:mc="http://schemas.openxmlformats.org/markup-compatibility/2006">
          <mc:Choice Requires="x14">
            <control shapeId="6213" r:id="rId71" name="Check Box 69">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214" r:id="rId72" name="Check Box 70">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215" r:id="rId73" name="Check Box 71">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216" r:id="rId74" name="Check Box 72">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217" r:id="rId75" name="Check Box 73">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218" r:id="rId76" name="Check Box 74">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19" r:id="rId77" name="Check Box 75">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0" r:id="rId78" name="Check Box 76">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1" r:id="rId79" name="Check Box 77">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2" r:id="rId80" name="Check Box 78">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3" r:id="rId81" name="Check Box 79">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4" r:id="rId82" name="Check Box 80">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5" r:id="rId83" name="Check Box 81">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6" r:id="rId84" name="Check Box 82">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7" r:id="rId85" name="Check Box 83">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28" r:id="rId86" name="Check Box 84">
              <controlPr defaultSize="0" autoFill="0" autoLine="0" autoPict="0">
                <anchor moveWithCells="1">
                  <from>
                    <xdr:col>1</xdr:col>
                    <xdr:colOff>127000</xdr:colOff>
                    <xdr:row>10</xdr:row>
                    <xdr:rowOff>12700</xdr:rowOff>
                  </from>
                  <to>
                    <xdr:col>1</xdr:col>
                    <xdr:colOff>425450</xdr:colOff>
                    <xdr:row>10</xdr:row>
                    <xdr:rowOff>387350</xdr:rowOff>
                  </to>
                </anchor>
              </controlPr>
            </control>
          </mc:Choice>
        </mc:AlternateContent>
        <mc:AlternateContent xmlns:mc="http://schemas.openxmlformats.org/markup-compatibility/2006">
          <mc:Choice Requires="x14">
            <control shapeId="6229" r:id="rId87" name="Check Box 85">
              <controlPr defaultSize="0" autoFill="0" autoLine="0" autoPict="0">
                <anchor moveWithCells="1">
                  <from>
                    <xdr:col>1</xdr:col>
                    <xdr:colOff>127000</xdr:colOff>
                    <xdr:row>10</xdr:row>
                    <xdr:rowOff>12700</xdr:rowOff>
                  </from>
                  <to>
                    <xdr:col>1</xdr:col>
                    <xdr:colOff>425450</xdr:colOff>
                    <xdr:row>10</xdr:row>
                    <xdr:rowOff>387350</xdr:rowOff>
                  </to>
                </anchor>
              </controlPr>
            </control>
          </mc:Choice>
        </mc:AlternateContent>
        <mc:AlternateContent xmlns:mc="http://schemas.openxmlformats.org/markup-compatibility/2006">
          <mc:Choice Requires="x14">
            <control shapeId="6230" r:id="rId88" name="Check Box 86">
              <controlPr defaultSize="0" autoFill="0" autoLine="0" autoPict="0">
                <anchor moveWithCells="1">
                  <from>
                    <xdr:col>1</xdr:col>
                    <xdr:colOff>127000</xdr:colOff>
                    <xdr:row>12</xdr:row>
                    <xdr:rowOff>12700</xdr:rowOff>
                  </from>
                  <to>
                    <xdr:col>1</xdr:col>
                    <xdr:colOff>425450</xdr:colOff>
                    <xdr:row>12</xdr:row>
                    <xdr:rowOff>387350</xdr:rowOff>
                  </to>
                </anchor>
              </controlPr>
            </control>
          </mc:Choice>
        </mc:AlternateContent>
        <mc:AlternateContent xmlns:mc="http://schemas.openxmlformats.org/markup-compatibility/2006">
          <mc:Choice Requires="x14">
            <control shapeId="6231" r:id="rId89" name="Check Box 87">
              <controlPr defaultSize="0" autoFill="0" autoLine="0" autoPict="0">
                <anchor moveWithCells="1">
                  <from>
                    <xdr:col>1</xdr:col>
                    <xdr:colOff>127000</xdr:colOff>
                    <xdr:row>12</xdr:row>
                    <xdr:rowOff>12700</xdr:rowOff>
                  </from>
                  <to>
                    <xdr:col>1</xdr:col>
                    <xdr:colOff>425450</xdr:colOff>
                    <xdr:row>12</xdr:row>
                    <xdr:rowOff>387350</xdr:rowOff>
                  </to>
                </anchor>
              </controlPr>
            </control>
          </mc:Choice>
        </mc:AlternateContent>
        <mc:AlternateContent xmlns:mc="http://schemas.openxmlformats.org/markup-compatibility/2006">
          <mc:Choice Requires="x14">
            <control shapeId="6232" r:id="rId90" name="Check Box 88">
              <controlPr defaultSize="0" autoFill="0" autoLine="0" autoPict="0">
                <anchor moveWithCells="1">
                  <from>
                    <xdr:col>1</xdr:col>
                    <xdr:colOff>127000</xdr:colOff>
                    <xdr:row>12</xdr:row>
                    <xdr:rowOff>12700</xdr:rowOff>
                  </from>
                  <to>
                    <xdr:col>1</xdr:col>
                    <xdr:colOff>425450</xdr:colOff>
                    <xdr:row>12</xdr:row>
                    <xdr:rowOff>387350</xdr:rowOff>
                  </to>
                </anchor>
              </controlPr>
            </control>
          </mc:Choice>
        </mc:AlternateContent>
        <mc:AlternateContent xmlns:mc="http://schemas.openxmlformats.org/markup-compatibility/2006">
          <mc:Choice Requires="x14">
            <control shapeId="6233" r:id="rId91" name="Check Box 89">
              <controlPr defaultSize="0" autoFill="0" autoLine="0" autoPict="0">
                <anchor moveWithCells="1">
                  <from>
                    <xdr:col>1</xdr:col>
                    <xdr:colOff>127000</xdr:colOff>
                    <xdr:row>12</xdr:row>
                    <xdr:rowOff>12700</xdr:rowOff>
                  </from>
                  <to>
                    <xdr:col>1</xdr:col>
                    <xdr:colOff>425450</xdr:colOff>
                    <xdr:row>12</xdr:row>
                    <xdr:rowOff>387350</xdr:rowOff>
                  </to>
                </anchor>
              </controlPr>
            </control>
          </mc:Choice>
        </mc:AlternateContent>
        <mc:AlternateContent xmlns:mc="http://schemas.openxmlformats.org/markup-compatibility/2006">
          <mc:Choice Requires="x14">
            <control shapeId="6234" r:id="rId92" name="Check Box 90">
              <controlPr defaultSize="0" autoFill="0" autoLine="0" autoPict="0">
                <anchor moveWithCells="1">
                  <from>
                    <xdr:col>1</xdr:col>
                    <xdr:colOff>127000</xdr:colOff>
                    <xdr:row>13</xdr:row>
                    <xdr:rowOff>12700</xdr:rowOff>
                  </from>
                  <to>
                    <xdr:col>1</xdr:col>
                    <xdr:colOff>425450</xdr:colOff>
                    <xdr:row>13</xdr:row>
                    <xdr:rowOff>387350</xdr:rowOff>
                  </to>
                </anchor>
              </controlPr>
            </control>
          </mc:Choice>
        </mc:AlternateContent>
        <mc:AlternateContent xmlns:mc="http://schemas.openxmlformats.org/markup-compatibility/2006">
          <mc:Choice Requires="x14">
            <control shapeId="6235" r:id="rId93" name="Check Box 91">
              <controlPr defaultSize="0" autoFill="0" autoLine="0" autoPict="0">
                <anchor moveWithCells="1">
                  <from>
                    <xdr:col>1</xdr:col>
                    <xdr:colOff>127000</xdr:colOff>
                    <xdr:row>13</xdr:row>
                    <xdr:rowOff>12700</xdr:rowOff>
                  </from>
                  <to>
                    <xdr:col>1</xdr:col>
                    <xdr:colOff>425450</xdr:colOff>
                    <xdr:row>13</xdr:row>
                    <xdr:rowOff>387350</xdr:rowOff>
                  </to>
                </anchor>
              </controlPr>
            </control>
          </mc:Choice>
        </mc:AlternateContent>
        <mc:AlternateContent xmlns:mc="http://schemas.openxmlformats.org/markup-compatibility/2006">
          <mc:Choice Requires="x14">
            <control shapeId="6236" r:id="rId94" name="Check Box 92">
              <controlPr defaultSize="0" autoFill="0" autoLine="0" autoPict="0">
                <anchor moveWithCells="1">
                  <from>
                    <xdr:col>1</xdr:col>
                    <xdr:colOff>127000</xdr:colOff>
                    <xdr:row>13</xdr:row>
                    <xdr:rowOff>12700</xdr:rowOff>
                  </from>
                  <to>
                    <xdr:col>1</xdr:col>
                    <xdr:colOff>425450</xdr:colOff>
                    <xdr:row>13</xdr:row>
                    <xdr:rowOff>387350</xdr:rowOff>
                  </to>
                </anchor>
              </controlPr>
            </control>
          </mc:Choice>
        </mc:AlternateContent>
        <mc:AlternateContent xmlns:mc="http://schemas.openxmlformats.org/markup-compatibility/2006">
          <mc:Choice Requires="x14">
            <control shapeId="6237" r:id="rId95" name="Check Box 93">
              <controlPr defaultSize="0" autoFill="0" autoLine="0" autoPict="0">
                <anchor moveWithCells="1">
                  <from>
                    <xdr:col>1</xdr:col>
                    <xdr:colOff>127000</xdr:colOff>
                    <xdr:row>13</xdr:row>
                    <xdr:rowOff>12700</xdr:rowOff>
                  </from>
                  <to>
                    <xdr:col>1</xdr:col>
                    <xdr:colOff>425450</xdr:colOff>
                    <xdr:row>13</xdr:row>
                    <xdr:rowOff>387350</xdr:rowOff>
                  </to>
                </anchor>
              </controlPr>
            </control>
          </mc:Choice>
        </mc:AlternateContent>
        <mc:AlternateContent xmlns:mc="http://schemas.openxmlformats.org/markup-compatibility/2006">
          <mc:Choice Requires="x14">
            <control shapeId="6238" r:id="rId96" name="Check Box 94">
              <controlPr defaultSize="0" autoFill="0" autoLine="0" autoPict="0">
                <anchor moveWithCells="1">
                  <from>
                    <xdr:col>1</xdr:col>
                    <xdr:colOff>127000</xdr:colOff>
                    <xdr:row>14</xdr:row>
                    <xdr:rowOff>12700</xdr:rowOff>
                  </from>
                  <to>
                    <xdr:col>1</xdr:col>
                    <xdr:colOff>425450</xdr:colOff>
                    <xdr:row>14</xdr:row>
                    <xdr:rowOff>387350</xdr:rowOff>
                  </to>
                </anchor>
              </controlPr>
            </control>
          </mc:Choice>
        </mc:AlternateContent>
        <mc:AlternateContent xmlns:mc="http://schemas.openxmlformats.org/markup-compatibility/2006">
          <mc:Choice Requires="x14">
            <control shapeId="6239" r:id="rId97" name="Check Box 95">
              <controlPr defaultSize="0" autoFill="0" autoLine="0" autoPict="0">
                <anchor moveWithCells="1">
                  <from>
                    <xdr:col>1</xdr:col>
                    <xdr:colOff>127000</xdr:colOff>
                    <xdr:row>14</xdr:row>
                    <xdr:rowOff>12700</xdr:rowOff>
                  </from>
                  <to>
                    <xdr:col>1</xdr:col>
                    <xdr:colOff>425450</xdr:colOff>
                    <xdr:row>14</xdr:row>
                    <xdr:rowOff>387350</xdr:rowOff>
                  </to>
                </anchor>
              </controlPr>
            </control>
          </mc:Choice>
        </mc:AlternateContent>
        <mc:AlternateContent xmlns:mc="http://schemas.openxmlformats.org/markup-compatibility/2006">
          <mc:Choice Requires="x14">
            <control shapeId="6240" r:id="rId98" name="Check Box 96">
              <controlPr defaultSize="0" autoFill="0" autoLine="0" autoPict="0">
                <anchor moveWithCells="1">
                  <from>
                    <xdr:col>1</xdr:col>
                    <xdr:colOff>127000</xdr:colOff>
                    <xdr:row>14</xdr:row>
                    <xdr:rowOff>12700</xdr:rowOff>
                  </from>
                  <to>
                    <xdr:col>1</xdr:col>
                    <xdr:colOff>425450</xdr:colOff>
                    <xdr:row>14</xdr:row>
                    <xdr:rowOff>387350</xdr:rowOff>
                  </to>
                </anchor>
              </controlPr>
            </control>
          </mc:Choice>
        </mc:AlternateContent>
        <mc:AlternateContent xmlns:mc="http://schemas.openxmlformats.org/markup-compatibility/2006">
          <mc:Choice Requires="x14">
            <control shapeId="6241" r:id="rId99" name="Check Box 97">
              <controlPr defaultSize="0" autoFill="0" autoLine="0" autoPict="0">
                <anchor moveWithCells="1">
                  <from>
                    <xdr:col>1</xdr:col>
                    <xdr:colOff>127000</xdr:colOff>
                    <xdr:row>14</xdr:row>
                    <xdr:rowOff>12700</xdr:rowOff>
                  </from>
                  <to>
                    <xdr:col>1</xdr:col>
                    <xdr:colOff>425450</xdr:colOff>
                    <xdr:row>14</xdr:row>
                    <xdr:rowOff>387350</xdr:rowOff>
                  </to>
                </anchor>
              </controlPr>
            </control>
          </mc:Choice>
        </mc:AlternateContent>
        <mc:AlternateContent xmlns:mc="http://schemas.openxmlformats.org/markup-compatibility/2006">
          <mc:Choice Requires="x14">
            <control shapeId="6242" r:id="rId100" name="Check Box 98">
              <controlPr defaultSize="0" autoFill="0" autoLine="0" autoPict="0">
                <anchor moveWithCells="1">
                  <from>
                    <xdr:col>1</xdr:col>
                    <xdr:colOff>127000</xdr:colOff>
                    <xdr:row>15</xdr:row>
                    <xdr:rowOff>12700</xdr:rowOff>
                  </from>
                  <to>
                    <xdr:col>1</xdr:col>
                    <xdr:colOff>425450</xdr:colOff>
                    <xdr:row>15</xdr:row>
                    <xdr:rowOff>387350</xdr:rowOff>
                  </to>
                </anchor>
              </controlPr>
            </control>
          </mc:Choice>
        </mc:AlternateContent>
        <mc:AlternateContent xmlns:mc="http://schemas.openxmlformats.org/markup-compatibility/2006">
          <mc:Choice Requires="x14">
            <control shapeId="6243" r:id="rId101" name="Check Box 99">
              <controlPr defaultSize="0" autoFill="0" autoLine="0" autoPict="0">
                <anchor moveWithCells="1">
                  <from>
                    <xdr:col>1</xdr:col>
                    <xdr:colOff>127000</xdr:colOff>
                    <xdr:row>15</xdr:row>
                    <xdr:rowOff>12700</xdr:rowOff>
                  </from>
                  <to>
                    <xdr:col>1</xdr:col>
                    <xdr:colOff>425450</xdr:colOff>
                    <xdr:row>15</xdr:row>
                    <xdr:rowOff>387350</xdr:rowOff>
                  </to>
                </anchor>
              </controlPr>
            </control>
          </mc:Choice>
        </mc:AlternateContent>
        <mc:AlternateContent xmlns:mc="http://schemas.openxmlformats.org/markup-compatibility/2006">
          <mc:Choice Requires="x14">
            <control shapeId="6244" r:id="rId102" name="Check Box 100">
              <controlPr defaultSize="0" autoFill="0" autoLine="0" autoPict="0">
                <anchor moveWithCells="1">
                  <from>
                    <xdr:col>1</xdr:col>
                    <xdr:colOff>127000</xdr:colOff>
                    <xdr:row>15</xdr:row>
                    <xdr:rowOff>12700</xdr:rowOff>
                  </from>
                  <to>
                    <xdr:col>1</xdr:col>
                    <xdr:colOff>425450</xdr:colOff>
                    <xdr:row>15</xdr:row>
                    <xdr:rowOff>387350</xdr:rowOff>
                  </to>
                </anchor>
              </controlPr>
            </control>
          </mc:Choice>
        </mc:AlternateContent>
        <mc:AlternateContent xmlns:mc="http://schemas.openxmlformats.org/markup-compatibility/2006">
          <mc:Choice Requires="x14">
            <control shapeId="6245" r:id="rId103" name="Check Box 101">
              <controlPr defaultSize="0" autoFill="0" autoLine="0" autoPict="0">
                <anchor moveWithCells="1">
                  <from>
                    <xdr:col>1</xdr:col>
                    <xdr:colOff>127000</xdr:colOff>
                    <xdr:row>15</xdr:row>
                    <xdr:rowOff>12700</xdr:rowOff>
                  </from>
                  <to>
                    <xdr:col>1</xdr:col>
                    <xdr:colOff>425450</xdr:colOff>
                    <xdr:row>15</xdr:row>
                    <xdr:rowOff>387350</xdr:rowOff>
                  </to>
                </anchor>
              </controlPr>
            </control>
          </mc:Choice>
        </mc:AlternateContent>
        <mc:AlternateContent xmlns:mc="http://schemas.openxmlformats.org/markup-compatibility/2006">
          <mc:Choice Requires="x14">
            <control shapeId="6246" r:id="rId104" name="Check Box 102">
              <controlPr defaultSize="0" autoFill="0" autoLine="0" autoPict="0">
                <anchor moveWithCells="1">
                  <from>
                    <xdr:col>1</xdr:col>
                    <xdr:colOff>127000</xdr:colOff>
                    <xdr:row>16</xdr:row>
                    <xdr:rowOff>12700</xdr:rowOff>
                  </from>
                  <to>
                    <xdr:col>1</xdr:col>
                    <xdr:colOff>425450</xdr:colOff>
                    <xdr:row>16</xdr:row>
                    <xdr:rowOff>387350</xdr:rowOff>
                  </to>
                </anchor>
              </controlPr>
            </control>
          </mc:Choice>
        </mc:AlternateContent>
        <mc:AlternateContent xmlns:mc="http://schemas.openxmlformats.org/markup-compatibility/2006">
          <mc:Choice Requires="x14">
            <control shapeId="6247" r:id="rId105" name="Check Box 103">
              <controlPr defaultSize="0" autoFill="0" autoLine="0" autoPict="0">
                <anchor moveWithCells="1">
                  <from>
                    <xdr:col>1</xdr:col>
                    <xdr:colOff>127000</xdr:colOff>
                    <xdr:row>16</xdr:row>
                    <xdr:rowOff>12700</xdr:rowOff>
                  </from>
                  <to>
                    <xdr:col>1</xdr:col>
                    <xdr:colOff>425450</xdr:colOff>
                    <xdr:row>16</xdr:row>
                    <xdr:rowOff>387350</xdr:rowOff>
                  </to>
                </anchor>
              </controlPr>
            </control>
          </mc:Choice>
        </mc:AlternateContent>
        <mc:AlternateContent xmlns:mc="http://schemas.openxmlformats.org/markup-compatibility/2006">
          <mc:Choice Requires="x14">
            <control shapeId="6248" r:id="rId106" name="Check Box 104">
              <controlPr defaultSize="0" autoFill="0" autoLine="0" autoPict="0">
                <anchor moveWithCells="1">
                  <from>
                    <xdr:col>1</xdr:col>
                    <xdr:colOff>127000</xdr:colOff>
                    <xdr:row>16</xdr:row>
                    <xdr:rowOff>12700</xdr:rowOff>
                  </from>
                  <to>
                    <xdr:col>1</xdr:col>
                    <xdr:colOff>425450</xdr:colOff>
                    <xdr:row>16</xdr:row>
                    <xdr:rowOff>387350</xdr:rowOff>
                  </to>
                </anchor>
              </controlPr>
            </control>
          </mc:Choice>
        </mc:AlternateContent>
        <mc:AlternateContent xmlns:mc="http://schemas.openxmlformats.org/markup-compatibility/2006">
          <mc:Choice Requires="x14">
            <control shapeId="6249" r:id="rId107" name="Check Box 105">
              <controlPr defaultSize="0" autoFill="0" autoLine="0" autoPict="0">
                <anchor moveWithCells="1">
                  <from>
                    <xdr:col>1</xdr:col>
                    <xdr:colOff>127000</xdr:colOff>
                    <xdr:row>16</xdr:row>
                    <xdr:rowOff>12700</xdr:rowOff>
                  </from>
                  <to>
                    <xdr:col>1</xdr:col>
                    <xdr:colOff>425450</xdr:colOff>
                    <xdr:row>16</xdr:row>
                    <xdr:rowOff>387350</xdr:rowOff>
                  </to>
                </anchor>
              </controlPr>
            </control>
          </mc:Choice>
        </mc:AlternateContent>
        <mc:AlternateContent xmlns:mc="http://schemas.openxmlformats.org/markup-compatibility/2006">
          <mc:Choice Requires="x14">
            <control shapeId="6250" r:id="rId108" name="Check Box 106">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251" r:id="rId109" name="Check Box 107">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252" r:id="rId110" name="Check Box 108">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253" r:id="rId111" name="Check Box 109">
              <controlPr defaultSize="0" autoFill="0" autoLine="0" autoPict="0">
                <anchor moveWithCells="1">
                  <from>
                    <xdr:col>1</xdr:col>
                    <xdr:colOff>127000</xdr:colOff>
                    <xdr:row>17</xdr:row>
                    <xdr:rowOff>12700</xdr:rowOff>
                  </from>
                  <to>
                    <xdr:col>1</xdr:col>
                    <xdr:colOff>425450</xdr:colOff>
                    <xdr:row>18</xdr:row>
                    <xdr:rowOff>6350</xdr:rowOff>
                  </to>
                </anchor>
              </controlPr>
            </control>
          </mc:Choice>
        </mc:AlternateContent>
        <mc:AlternateContent xmlns:mc="http://schemas.openxmlformats.org/markup-compatibility/2006">
          <mc:Choice Requires="x14">
            <control shapeId="6254" r:id="rId112" name="Check Box 110">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255" r:id="rId113" name="Check Box 111">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256" r:id="rId114" name="Check Box 112">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257" r:id="rId115" name="Check Box 113">
              <controlPr defaultSize="0" autoFill="0" autoLine="0" autoPict="0">
                <anchor moveWithCells="1">
                  <from>
                    <xdr:col>1</xdr:col>
                    <xdr:colOff>127000</xdr:colOff>
                    <xdr:row>18</xdr:row>
                    <xdr:rowOff>12700</xdr:rowOff>
                  </from>
                  <to>
                    <xdr:col>1</xdr:col>
                    <xdr:colOff>425450</xdr:colOff>
                    <xdr:row>18</xdr:row>
                    <xdr:rowOff>387350</xdr:rowOff>
                  </to>
                </anchor>
              </controlPr>
            </control>
          </mc:Choice>
        </mc:AlternateContent>
        <mc:AlternateContent xmlns:mc="http://schemas.openxmlformats.org/markup-compatibility/2006">
          <mc:Choice Requires="x14">
            <control shapeId="6258" r:id="rId116" name="Check Box 114">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259" r:id="rId117" name="Check Box 115">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260" r:id="rId118" name="Check Box 116">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261" r:id="rId119" name="Check Box 117">
              <controlPr defaultSize="0" autoFill="0" autoLine="0" autoPict="0">
                <anchor moveWithCells="1">
                  <from>
                    <xdr:col>1</xdr:col>
                    <xdr:colOff>127000</xdr:colOff>
                    <xdr:row>19</xdr:row>
                    <xdr:rowOff>12700</xdr:rowOff>
                  </from>
                  <to>
                    <xdr:col>1</xdr:col>
                    <xdr:colOff>425450</xdr:colOff>
                    <xdr:row>19</xdr:row>
                    <xdr:rowOff>387350</xdr:rowOff>
                  </to>
                </anchor>
              </controlPr>
            </control>
          </mc:Choice>
        </mc:AlternateContent>
        <mc:AlternateContent xmlns:mc="http://schemas.openxmlformats.org/markup-compatibility/2006">
          <mc:Choice Requires="x14">
            <control shapeId="6262" r:id="rId120" name="Check Box 118">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263" r:id="rId121" name="Check Box 119">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264" r:id="rId122" name="Check Box 120">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265" r:id="rId123" name="Check Box 121">
              <controlPr defaultSize="0" autoFill="0" autoLine="0" autoPict="0">
                <anchor moveWithCells="1">
                  <from>
                    <xdr:col>1</xdr:col>
                    <xdr:colOff>127000</xdr:colOff>
                    <xdr:row>20</xdr:row>
                    <xdr:rowOff>12700</xdr:rowOff>
                  </from>
                  <to>
                    <xdr:col>1</xdr:col>
                    <xdr:colOff>425450</xdr:colOff>
                    <xdr:row>20</xdr:row>
                    <xdr:rowOff>387350</xdr:rowOff>
                  </to>
                </anchor>
              </controlPr>
            </control>
          </mc:Choice>
        </mc:AlternateContent>
        <mc:AlternateContent xmlns:mc="http://schemas.openxmlformats.org/markup-compatibility/2006">
          <mc:Choice Requires="x14">
            <control shapeId="6266" r:id="rId124" name="Check Box 122">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267" r:id="rId125" name="Check Box 123">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268" r:id="rId126" name="Check Box 124">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269" r:id="rId127" name="Check Box 125">
              <controlPr defaultSize="0" autoFill="0" autoLine="0" autoPict="0">
                <anchor moveWithCells="1">
                  <from>
                    <xdr:col>1</xdr:col>
                    <xdr:colOff>127000</xdr:colOff>
                    <xdr:row>21</xdr:row>
                    <xdr:rowOff>12700</xdr:rowOff>
                  </from>
                  <to>
                    <xdr:col>1</xdr:col>
                    <xdr:colOff>425450</xdr:colOff>
                    <xdr:row>22</xdr:row>
                    <xdr:rowOff>6350</xdr:rowOff>
                  </to>
                </anchor>
              </controlPr>
            </control>
          </mc:Choice>
        </mc:AlternateContent>
        <mc:AlternateContent xmlns:mc="http://schemas.openxmlformats.org/markup-compatibility/2006">
          <mc:Choice Requires="x14">
            <control shapeId="6270" r:id="rId128" name="Check Box 126">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271" r:id="rId129" name="Check Box 127">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272" r:id="rId130" name="Check Box 128">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273" r:id="rId131" name="Check Box 129">
              <controlPr defaultSize="0" autoFill="0" autoLine="0" autoPict="0">
                <anchor moveWithCells="1">
                  <from>
                    <xdr:col>1</xdr:col>
                    <xdr:colOff>127000</xdr:colOff>
                    <xdr:row>22</xdr:row>
                    <xdr:rowOff>12700</xdr:rowOff>
                  </from>
                  <to>
                    <xdr:col>1</xdr:col>
                    <xdr:colOff>425450</xdr:colOff>
                    <xdr:row>22</xdr:row>
                    <xdr:rowOff>387350</xdr:rowOff>
                  </to>
                </anchor>
              </controlPr>
            </control>
          </mc:Choice>
        </mc:AlternateContent>
        <mc:AlternateContent xmlns:mc="http://schemas.openxmlformats.org/markup-compatibility/2006">
          <mc:Choice Requires="x14">
            <control shapeId="6274" r:id="rId132" name="Check Box 130">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275" r:id="rId133" name="Check Box 131">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276" r:id="rId134" name="Check Box 132">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277" r:id="rId135" name="Check Box 133">
              <controlPr defaultSize="0" autoFill="0" autoLine="0" autoPict="0">
                <anchor moveWithCells="1">
                  <from>
                    <xdr:col>1</xdr:col>
                    <xdr:colOff>127000</xdr:colOff>
                    <xdr:row>23</xdr:row>
                    <xdr:rowOff>12700</xdr:rowOff>
                  </from>
                  <to>
                    <xdr:col>1</xdr:col>
                    <xdr:colOff>425450</xdr:colOff>
                    <xdr:row>23</xdr:row>
                    <xdr:rowOff>387350</xdr:rowOff>
                  </to>
                </anchor>
              </controlPr>
            </control>
          </mc:Choice>
        </mc:AlternateContent>
        <mc:AlternateContent xmlns:mc="http://schemas.openxmlformats.org/markup-compatibility/2006">
          <mc:Choice Requires="x14">
            <control shapeId="6278" r:id="rId136" name="Check Box 134">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279" r:id="rId137" name="Check Box 135">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280" r:id="rId138" name="Check Box 136">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281" r:id="rId139" name="Check Box 137">
              <controlPr defaultSize="0" autoFill="0" autoLine="0" autoPict="0">
                <anchor moveWithCells="1">
                  <from>
                    <xdr:col>1</xdr:col>
                    <xdr:colOff>127000</xdr:colOff>
                    <xdr:row>24</xdr:row>
                    <xdr:rowOff>12700</xdr:rowOff>
                  </from>
                  <to>
                    <xdr:col>1</xdr:col>
                    <xdr:colOff>425450</xdr:colOff>
                    <xdr:row>24</xdr:row>
                    <xdr:rowOff>387350</xdr:rowOff>
                  </to>
                </anchor>
              </controlPr>
            </control>
          </mc:Choice>
        </mc:AlternateContent>
        <mc:AlternateContent xmlns:mc="http://schemas.openxmlformats.org/markup-compatibility/2006">
          <mc:Choice Requires="x14">
            <control shapeId="6282" r:id="rId140" name="Check Box 138">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83" r:id="rId141" name="Check Box 139">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84" r:id="rId142" name="Check Box 140">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85" r:id="rId143" name="Check Box 141">
              <controlPr defaultSize="0" autoFill="0" autoLine="0" autoPict="0">
                <anchor moveWithCells="1">
                  <from>
                    <xdr:col>1</xdr:col>
                    <xdr:colOff>127000</xdr:colOff>
                    <xdr:row>25</xdr:row>
                    <xdr:rowOff>12700</xdr:rowOff>
                  </from>
                  <to>
                    <xdr:col>1</xdr:col>
                    <xdr:colOff>425450</xdr:colOff>
                    <xdr:row>26</xdr:row>
                    <xdr:rowOff>6350</xdr:rowOff>
                  </to>
                </anchor>
              </controlPr>
            </control>
          </mc:Choice>
        </mc:AlternateContent>
        <mc:AlternateContent xmlns:mc="http://schemas.openxmlformats.org/markup-compatibility/2006">
          <mc:Choice Requires="x14">
            <control shapeId="6286" r:id="rId144" name="Check Box 142">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287" r:id="rId145" name="Check Box 143">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288" r:id="rId146" name="Check Box 144">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289" r:id="rId147" name="Check Box 145">
              <controlPr defaultSize="0" autoFill="0" autoLine="0" autoPict="0">
                <anchor moveWithCells="1">
                  <from>
                    <xdr:col>1</xdr:col>
                    <xdr:colOff>127000</xdr:colOff>
                    <xdr:row>26</xdr:row>
                    <xdr:rowOff>12700</xdr:rowOff>
                  </from>
                  <to>
                    <xdr:col>1</xdr:col>
                    <xdr:colOff>425450</xdr:colOff>
                    <xdr:row>26</xdr:row>
                    <xdr:rowOff>387350</xdr:rowOff>
                  </to>
                </anchor>
              </controlPr>
            </control>
          </mc:Choice>
        </mc:AlternateContent>
        <mc:AlternateContent xmlns:mc="http://schemas.openxmlformats.org/markup-compatibility/2006">
          <mc:Choice Requires="x14">
            <control shapeId="6290" r:id="rId148" name="Check Box 146">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291" r:id="rId149" name="Check Box 147">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292" r:id="rId150" name="Check Box 148">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293" r:id="rId151" name="Check Box 149">
              <controlPr defaultSize="0" autoFill="0" autoLine="0" autoPict="0">
                <anchor moveWithCells="1">
                  <from>
                    <xdr:col>1</xdr:col>
                    <xdr:colOff>127000</xdr:colOff>
                    <xdr:row>27</xdr:row>
                    <xdr:rowOff>12700</xdr:rowOff>
                  </from>
                  <to>
                    <xdr:col>1</xdr:col>
                    <xdr:colOff>425450</xdr:colOff>
                    <xdr:row>27</xdr:row>
                    <xdr:rowOff>387350</xdr:rowOff>
                  </to>
                </anchor>
              </controlPr>
            </control>
          </mc:Choice>
        </mc:AlternateContent>
        <mc:AlternateContent xmlns:mc="http://schemas.openxmlformats.org/markup-compatibility/2006">
          <mc:Choice Requires="x14">
            <control shapeId="6294" r:id="rId152" name="Check Box 150">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95" r:id="rId153" name="Check Box 151">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96" r:id="rId154" name="Check Box 152">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97" r:id="rId155" name="Check Box 153">
              <controlPr defaultSize="0" autoFill="0" autoLine="0" autoPict="0">
                <anchor moveWithCells="1">
                  <from>
                    <xdr:col>1</xdr:col>
                    <xdr:colOff>127000</xdr:colOff>
                    <xdr:row>28</xdr:row>
                    <xdr:rowOff>12700</xdr:rowOff>
                  </from>
                  <to>
                    <xdr:col>1</xdr:col>
                    <xdr:colOff>425450</xdr:colOff>
                    <xdr:row>28</xdr:row>
                    <xdr:rowOff>387350</xdr:rowOff>
                  </to>
                </anchor>
              </controlPr>
            </control>
          </mc:Choice>
        </mc:AlternateContent>
        <mc:AlternateContent xmlns:mc="http://schemas.openxmlformats.org/markup-compatibility/2006">
          <mc:Choice Requires="x14">
            <control shapeId="6298" r:id="rId156" name="Check Box 154">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299" r:id="rId157" name="Check Box 155">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300" r:id="rId158" name="Check Box 156">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301" r:id="rId159" name="Check Box 157">
              <controlPr defaultSize="0" autoFill="0" autoLine="0" autoPict="0">
                <anchor moveWithCells="1">
                  <from>
                    <xdr:col>1</xdr:col>
                    <xdr:colOff>127000</xdr:colOff>
                    <xdr:row>29</xdr:row>
                    <xdr:rowOff>12700</xdr:rowOff>
                  </from>
                  <to>
                    <xdr:col>1</xdr:col>
                    <xdr:colOff>425450</xdr:colOff>
                    <xdr:row>29</xdr:row>
                    <xdr:rowOff>387350</xdr:rowOff>
                  </to>
                </anchor>
              </controlPr>
            </control>
          </mc:Choice>
        </mc:AlternateContent>
        <mc:AlternateContent xmlns:mc="http://schemas.openxmlformats.org/markup-compatibility/2006">
          <mc:Choice Requires="x14">
            <control shapeId="6302" r:id="rId160" name="Check Box 158">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303" r:id="rId161" name="Check Box 159">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304" r:id="rId162" name="Check Box 160">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305" r:id="rId163" name="Check Box 161">
              <controlPr defaultSize="0" autoFill="0" autoLine="0" autoPict="0">
                <anchor moveWithCells="1">
                  <from>
                    <xdr:col>1</xdr:col>
                    <xdr:colOff>127000</xdr:colOff>
                    <xdr:row>30</xdr:row>
                    <xdr:rowOff>12700</xdr:rowOff>
                  </from>
                  <to>
                    <xdr:col>1</xdr:col>
                    <xdr:colOff>425450</xdr:colOff>
                    <xdr:row>31</xdr:row>
                    <xdr:rowOff>6350</xdr:rowOff>
                  </to>
                </anchor>
              </controlPr>
            </control>
          </mc:Choice>
        </mc:AlternateContent>
        <mc:AlternateContent xmlns:mc="http://schemas.openxmlformats.org/markup-compatibility/2006">
          <mc:Choice Requires="x14">
            <control shapeId="6306" r:id="rId164" name="Check Box 162">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307" r:id="rId165" name="Check Box 163">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308" r:id="rId166" name="Check Box 164">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309" r:id="rId167" name="Check Box 165">
              <controlPr defaultSize="0" autoFill="0" autoLine="0" autoPict="0">
                <anchor moveWithCells="1">
                  <from>
                    <xdr:col>1</xdr:col>
                    <xdr:colOff>127000</xdr:colOff>
                    <xdr:row>31</xdr:row>
                    <xdr:rowOff>12700</xdr:rowOff>
                  </from>
                  <to>
                    <xdr:col>1</xdr:col>
                    <xdr:colOff>425450</xdr:colOff>
                    <xdr:row>31</xdr:row>
                    <xdr:rowOff>387350</xdr:rowOff>
                  </to>
                </anchor>
              </controlPr>
            </control>
          </mc:Choice>
        </mc:AlternateContent>
        <mc:AlternateContent xmlns:mc="http://schemas.openxmlformats.org/markup-compatibility/2006">
          <mc:Choice Requires="x14">
            <control shapeId="6310" r:id="rId168" name="Check Box 166">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311" r:id="rId169" name="Check Box 167">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312" r:id="rId170" name="Check Box 168">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313" r:id="rId171" name="Check Box 169">
              <controlPr defaultSize="0" autoFill="0" autoLine="0" autoPict="0">
                <anchor moveWithCells="1">
                  <from>
                    <xdr:col>1</xdr:col>
                    <xdr:colOff>127000</xdr:colOff>
                    <xdr:row>32</xdr:row>
                    <xdr:rowOff>12700</xdr:rowOff>
                  </from>
                  <to>
                    <xdr:col>1</xdr:col>
                    <xdr:colOff>425450</xdr:colOff>
                    <xdr:row>32</xdr:row>
                    <xdr:rowOff>387350</xdr:rowOff>
                  </to>
                </anchor>
              </controlPr>
            </control>
          </mc:Choice>
        </mc:AlternateContent>
        <mc:AlternateContent xmlns:mc="http://schemas.openxmlformats.org/markup-compatibility/2006">
          <mc:Choice Requires="x14">
            <control shapeId="6314" r:id="rId172" name="Check Box 170">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315" r:id="rId173" name="Check Box 171">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316" r:id="rId174" name="Check Box 172">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317" r:id="rId175" name="Check Box 173">
              <controlPr defaultSize="0" autoFill="0" autoLine="0" autoPict="0">
                <anchor moveWithCells="1">
                  <from>
                    <xdr:col>1</xdr:col>
                    <xdr:colOff>127000</xdr:colOff>
                    <xdr:row>33</xdr:row>
                    <xdr:rowOff>12700</xdr:rowOff>
                  </from>
                  <to>
                    <xdr:col>1</xdr:col>
                    <xdr:colOff>425450</xdr:colOff>
                    <xdr:row>34</xdr:row>
                    <xdr:rowOff>6350</xdr:rowOff>
                  </to>
                </anchor>
              </controlPr>
            </control>
          </mc:Choice>
        </mc:AlternateContent>
        <mc:AlternateContent xmlns:mc="http://schemas.openxmlformats.org/markup-compatibility/2006">
          <mc:Choice Requires="x14">
            <control shapeId="6318" r:id="rId176" name="Check Box 174">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319" r:id="rId177" name="Check Box 175">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320" r:id="rId178" name="Check Box 176">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321" r:id="rId179" name="Check Box 177">
              <controlPr defaultSize="0" autoFill="0" autoLine="0" autoPict="0">
                <anchor moveWithCells="1">
                  <from>
                    <xdr:col>1</xdr:col>
                    <xdr:colOff>127000</xdr:colOff>
                    <xdr:row>34</xdr:row>
                    <xdr:rowOff>12700</xdr:rowOff>
                  </from>
                  <to>
                    <xdr:col>1</xdr:col>
                    <xdr:colOff>425450</xdr:colOff>
                    <xdr:row>34</xdr:row>
                    <xdr:rowOff>387350</xdr:rowOff>
                  </to>
                </anchor>
              </controlPr>
            </control>
          </mc:Choice>
        </mc:AlternateContent>
        <mc:AlternateContent xmlns:mc="http://schemas.openxmlformats.org/markup-compatibility/2006">
          <mc:Choice Requires="x14">
            <control shapeId="6322" r:id="rId180" name="Check Box 178">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323" r:id="rId181" name="Check Box 179">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324" r:id="rId182" name="Check Box 180">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325" r:id="rId183" name="Check Box 181">
              <controlPr defaultSize="0" autoFill="0" autoLine="0" autoPict="0">
                <anchor moveWithCells="1">
                  <from>
                    <xdr:col>1</xdr:col>
                    <xdr:colOff>127000</xdr:colOff>
                    <xdr:row>35</xdr:row>
                    <xdr:rowOff>12700</xdr:rowOff>
                  </from>
                  <to>
                    <xdr:col>1</xdr:col>
                    <xdr:colOff>425450</xdr:colOff>
                    <xdr:row>35</xdr:row>
                    <xdr:rowOff>387350</xdr:rowOff>
                  </to>
                </anchor>
              </controlPr>
            </control>
          </mc:Choice>
        </mc:AlternateContent>
        <mc:AlternateContent xmlns:mc="http://schemas.openxmlformats.org/markup-compatibility/2006">
          <mc:Choice Requires="x14">
            <control shapeId="6326" r:id="rId184" name="Check Box 182">
              <controlPr defaultSize="0" autoFill="0" autoLine="0" autoPict="0">
                <anchor moveWithCells="1">
                  <from>
                    <xdr:col>1</xdr:col>
                    <xdr:colOff>127000</xdr:colOff>
                    <xdr:row>8</xdr:row>
                    <xdr:rowOff>12700</xdr:rowOff>
                  </from>
                  <to>
                    <xdr:col>1</xdr:col>
                    <xdr:colOff>431800</xdr:colOff>
                    <xdr:row>8</xdr:row>
                    <xdr:rowOff>393700</xdr:rowOff>
                  </to>
                </anchor>
              </controlPr>
            </control>
          </mc:Choice>
        </mc:AlternateContent>
        <mc:AlternateContent xmlns:mc="http://schemas.openxmlformats.org/markup-compatibility/2006">
          <mc:Choice Requires="x14">
            <control shapeId="6327" r:id="rId185" name="Check Box 183">
              <controlPr defaultSize="0" autoFill="0" autoLine="0" autoPict="0">
                <anchor moveWithCells="1">
                  <from>
                    <xdr:col>1</xdr:col>
                    <xdr:colOff>127000</xdr:colOff>
                    <xdr:row>9</xdr:row>
                    <xdr:rowOff>0</xdr:rowOff>
                  </from>
                  <to>
                    <xdr:col>1</xdr:col>
                    <xdr:colOff>431800</xdr:colOff>
                    <xdr:row>9</xdr:row>
                    <xdr:rowOff>381000</xdr:rowOff>
                  </to>
                </anchor>
              </controlPr>
            </control>
          </mc:Choice>
        </mc:AlternateContent>
        <mc:AlternateContent xmlns:mc="http://schemas.openxmlformats.org/markup-compatibility/2006">
          <mc:Choice Requires="x14">
            <control shapeId="6328" r:id="rId186" name="Check Box 184">
              <controlPr defaultSize="0" autoFill="0" autoLine="0" autoPict="0">
                <anchor moveWithCells="1">
                  <from>
                    <xdr:col>1</xdr:col>
                    <xdr:colOff>127000</xdr:colOff>
                    <xdr:row>9</xdr:row>
                    <xdr:rowOff>12700</xdr:rowOff>
                  </from>
                  <to>
                    <xdr:col>1</xdr:col>
                    <xdr:colOff>431800</xdr:colOff>
                    <xdr:row>9</xdr:row>
                    <xdr:rowOff>393700</xdr:rowOff>
                  </to>
                </anchor>
              </controlPr>
            </control>
          </mc:Choice>
        </mc:AlternateContent>
        <mc:AlternateContent xmlns:mc="http://schemas.openxmlformats.org/markup-compatibility/2006">
          <mc:Choice Requires="x14">
            <control shapeId="6329" r:id="rId187" name="Check Box 185">
              <controlPr defaultSize="0" autoFill="0" autoLine="0" autoPict="0">
                <anchor moveWithCells="1">
                  <from>
                    <xdr:col>1</xdr:col>
                    <xdr:colOff>127000</xdr:colOff>
                    <xdr:row>8</xdr:row>
                    <xdr:rowOff>12700</xdr:rowOff>
                  </from>
                  <to>
                    <xdr:col>1</xdr:col>
                    <xdr:colOff>431800</xdr:colOff>
                    <xdr:row>8</xdr:row>
                    <xdr:rowOff>393700</xdr:rowOff>
                  </to>
                </anchor>
              </controlPr>
            </control>
          </mc:Choice>
        </mc:AlternateContent>
        <mc:AlternateContent xmlns:mc="http://schemas.openxmlformats.org/markup-compatibility/2006">
          <mc:Choice Requires="x14">
            <control shapeId="6330" r:id="rId188" name="Check Box 186">
              <controlPr defaultSize="0" autoFill="0" autoLine="0" autoPict="0">
                <anchor moveWithCells="1">
                  <from>
                    <xdr:col>1</xdr:col>
                    <xdr:colOff>127000</xdr:colOff>
                    <xdr:row>9</xdr:row>
                    <xdr:rowOff>0</xdr:rowOff>
                  </from>
                  <to>
                    <xdr:col>1</xdr:col>
                    <xdr:colOff>431800</xdr:colOff>
                    <xdr:row>9</xdr:row>
                    <xdr:rowOff>381000</xdr:rowOff>
                  </to>
                </anchor>
              </controlPr>
            </control>
          </mc:Choice>
        </mc:AlternateContent>
        <mc:AlternateContent xmlns:mc="http://schemas.openxmlformats.org/markup-compatibility/2006">
          <mc:Choice Requires="x14">
            <control shapeId="6331" r:id="rId189" name="Check Box 187">
              <controlPr defaultSize="0" autoFill="0" autoLine="0" autoPict="0">
                <anchor moveWithCells="1">
                  <from>
                    <xdr:col>1</xdr:col>
                    <xdr:colOff>127000</xdr:colOff>
                    <xdr:row>9</xdr:row>
                    <xdr:rowOff>12700</xdr:rowOff>
                  </from>
                  <to>
                    <xdr:col>1</xdr:col>
                    <xdr:colOff>431800</xdr:colOff>
                    <xdr:row>9</xdr:row>
                    <xdr:rowOff>393700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3C5AA-95FC-4790-9F0D-CC212A2C0799}">
  <dimension ref="A1:L174"/>
  <sheetViews>
    <sheetView showGridLines="0" tabSelected="1" zoomScale="67" zoomScaleNormal="65" workbookViewId="0">
      <pane ySplit="7" topLeftCell="A43" activePane="bottomLeft" state="frozen"/>
      <selection pane="bottomLeft" activeCell="D52" sqref="D52:D58"/>
    </sheetView>
  </sheetViews>
  <sheetFormatPr defaultRowHeight="15.5"/>
  <cols>
    <col min="1" max="1" width="5.75" style="69" customWidth="1"/>
    <col min="2" max="2" width="65" customWidth="1"/>
    <col min="3" max="5" width="15.08203125" customWidth="1"/>
    <col min="6" max="8" width="10.83203125" customWidth="1"/>
    <col min="9" max="9" width="12.25" customWidth="1"/>
    <col min="10" max="10" width="66.5" customWidth="1"/>
    <col min="11" max="11" width="5.75" style="69" customWidth="1"/>
    <col min="12" max="12" width="13.58203125" customWidth="1"/>
  </cols>
  <sheetData>
    <row r="1" spans="1:12" ht="27">
      <c r="B1" s="50" t="s">
        <v>0</v>
      </c>
      <c r="I1" s="5"/>
      <c r="L1" s="5"/>
    </row>
    <row r="2" spans="1:12" ht="24">
      <c r="B2" s="87" t="s">
        <v>1</v>
      </c>
      <c r="D2" s="9"/>
      <c r="E2" s="11" t="s">
        <v>2</v>
      </c>
      <c r="F2" s="11" t="s">
        <v>3</v>
      </c>
      <c r="G2" s="11" t="s">
        <v>4</v>
      </c>
      <c r="H2" s="11" t="s">
        <v>5</v>
      </c>
      <c r="J2" s="88" t="s">
        <v>6</v>
      </c>
      <c r="L2" s="10"/>
    </row>
    <row r="3" spans="1:12" ht="16" thickBot="1">
      <c r="B3" s="34" t="s">
        <v>7</v>
      </c>
      <c r="C3" s="32"/>
      <c r="D3" s="33"/>
      <c r="E3" s="14"/>
      <c r="F3" s="18">
        <v>45405</v>
      </c>
      <c r="G3" s="18">
        <v>45473</v>
      </c>
      <c r="H3" s="13">
        <f>G3-F3</f>
        <v>68</v>
      </c>
      <c r="J3" s="47" t="s">
        <v>74</v>
      </c>
      <c r="L3" s="10"/>
    </row>
    <row r="4" spans="1:12">
      <c r="B4" s="88" t="s">
        <v>9</v>
      </c>
      <c r="C4" s="9"/>
      <c r="D4" s="9"/>
      <c r="E4" s="9"/>
      <c r="F4" s="10"/>
      <c r="G4" s="10"/>
      <c r="H4" s="10"/>
      <c r="I4" s="10"/>
      <c r="J4" s="89" t="s">
        <v>10</v>
      </c>
      <c r="L4" s="10"/>
    </row>
    <row r="5" spans="1:12" ht="38" thickBot="1">
      <c r="B5" s="34" t="s">
        <v>314</v>
      </c>
      <c r="C5" s="32"/>
      <c r="D5" s="33"/>
      <c r="E5" s="9"/>
      <c r="F5" s="10">
        <v>4</v>
      </c>
      <c r="G5" s="10"/>
      <c r="H5" s="10"/>
      <c r="I5" s="10"/>
      <c r="J5" s="12" t="s">
        <v>12</v>
      </c>
      <c r="L5" s="10"/>
    </row>
    <row r="6" spans="1:12">
      <c r="B6" s="6"/>
      <c r="C6" s="6"/>
      <c r="D6" s="6"/>
      <c r="E6" s="6"/>
      <c r="F6" s="8"/>
      <c r="G6" s="8"/>
      <c r="H6" s="8"/>
      <c r="I6" s="8"/>
      <c r="J6" s="6"/>
      <c r="L6" s="8"/>
    </row>
    <row r="7" spans="1:12">
      <c r="B7" s="68" t="s">
        <v>14</v>
      </c>
      <c r="C7" s="68" t="s">
        <v>15</v>
      </c>
      <c r="D7" s="68" t="s">
        <v>16</v>
      </c>
      <c r="E7" s="68" t="s">
        <v>75</v>
      </c>
      <c r="F7" s="28" t="s">
        <v>18</v>
      </c>
      <c r="G7" s="28" t="s">
        <v>19</v>
      </c>
      <c r="H7" s="28" t="s">
        <v>20</v>
      </c>
      <c r="I7" s="24" t="s">
        <v>21</v>
      </c>
      <c r="J7" s="61" t="s">
        <v>17</v>
      </c>
      <c r="L7" s="28" t="s">
        <v>22</v>
      </c>
    </row>
    <row r="8" spans="1:12">
      <c r="A8" s="69" t="str">
        <f>_xlfn.CONCAT(B8,J8)</f>
        <v>Sprint 1: Mock up Design</v>
      </c>
      <c r="B8" s="90" t="s">
        <v>23</v>
      </c>
      <c r="C8" s="67"/>
      <c r="D8" s="67"/>
      <c r="E8" s="67">
        <v>8</v>
      </c>
      <c r="F8" s="30">
        <v>45406</v>
      </c>
      <c r="G8" s="30">
        <v>45443</v>
      </c>
      <c r="H8" s="22">
        <f>G8-F8+1</f>
        <v>38</v>
      </c>
      <c r="I8" s="64" t="s">
        <v>24</v>
      </c>
      <c r="J8" s="29"/>
      <c r="K8" s="69" t="str">
        <f>_xlfn.CONCAT(B8,J8)</f>
        <v>Sprint 1: Mock up Design</v>
      </c>
      <c r="L8" s="55" t="s">
        <v>25</v>
      </c>
    </row>
    <row r="9" spans="1:12">
      <c r="A9" s="69" t="str">
        <f>_xlfn.CONCAT(B9,J9)</f>
        <v>Feature 1: Design for login pageDesign the Login Page</v>
      </c>
      <c r="B9" s="62" t="s">
        <v>26</v>
      </c>
      <c r="C9" s="62" t="s">
        <v>27</v>
      </c>
      <c r="D9" s="62" t="s">
        <v>28</v>
      </c>
      <c r="E9" s="62">
        <v>1</v>
      </c>
      <c r="F9" s="16">
        <v>45407</v>
      </c>
      <c r="G9" s="16">
        <v>45407</v>
      </c>
      <c r="H9" s="22">
        <f>G9-F9+1</f>
        <v>1</v>
      </c>
      <c r="I9" s="60" t="s">
        <v>25</v>
      </c>
      <c r="J9" s="26" t="s">
        <v>29</v>
      </c>
      <c r="K9" s="69" t="str">
        <f>_xlfn.CONCAT(B9,J9)</f>
        <v>Feature 1: Design for login pageDesign the Login Page</v>
      </c>
      <c r="L9" s="22" t="s">
        <v>30</v>
      </c>
    </row>
    <row r="10" spans="1:12">
      <c r="A10" s="69" t="str">
        <f>_xlfn.CONCAT(B10,J10)</f>
        <v>Feature 2: Design for home pageDesign the Home Page</v>
      </c>
      <c r="B10" s="62" t="s">
        <v>76</v>
      </c>
      <c r="C10" s="62" t="s">
        <v>27</v>
      </c>
      <c r="D10" s="62" t="s">
        <v>28</v>
      </c>
      <c r="E10" s="62">
        <v>1</v>
      </c>
      <c r="F10" s="16">
        <v>45408</v>
      </c>
      <c r="G10" s="16">
        <v>45408</v>
      </c>
      <c r="H10" s="22">
        <f>G10-F10+1</f>
        <v>1</v>
      </c>
      <c r="I10" s="60" t="s">
        <v>25</v>
      </c>
      <c r="J10" s="26" t="s">
        <v>32</v>
      </c>
      <c r="K10" s="69" t="str">
        <f>_xlfn.CONCAT(B10,J10)</f>
        <v>Feature 2: Design for home pageDesign the Home Page</v>
      </c>
      <c r="L10" s="56" t="s">
        <v>24</v>
      </c>
    </row>
    <row r="11" spans="1:12">
      <c r="A11" s="69" t="str">
        <f>_xlfn.CONCAT(B11,J11)</f>
        <v>Feature 3: Design for site monitor page KPI cards</v>
      </c>
      <c r="B11" s="93" t="s">
        <v>77</v>
      </c>
      <c r="C11" s="93" t="s">
        <v>27</v>
      </c>
      <c r="D11" s="93" t="s">
        <v>28</v>
      </c>
      <c r="E11" s="93">
        <v>6</v>
      </c>
      <c r="F11" s="16">
        <v>45409</v>
      </c>
      <c r="G11" s="16">
        <v>45432</v>
      </c>
      <c r="H11" s="22">
        <f>G11-F11+1</f>
        <v>24</v>
      </c>
      <c r="I11" s="60" t="s">
        <v>25</v>
      </c>
      <c r="J11" s="26" t="s">
        <v>34</v>
      </c>
      <c r="K11" s="69" t="str">
        <f>_xlfn.CONCAT(B11,J11)</f>
        <v>Feature 3: Design for site monitor page KPI cards</v>
      </c>
      <c r="L11" s="57" t="s">
        <v>35</v>
      </c>
    </row>
    <row r="12" spans="1:12">
      <c r="A12" s="69" t="str">
        <f>_xlfn.CONCAT(B12,J12)</f>
        <v>Filter/Search panel</v>
      </c>
      <c r="B12" s="93"/>
      <c r="C12" s="93"/>
      <c r="D12" s="93"/>
      <c r="E12" s="93"/>
      <c r="F12" s="16">
        <v>45409</v>
      </c>
      <c r="G12" s="16">
        <v>45409</v>
      </c>
      <c r="H12" s="22">
        <f>G12-F12+1</f>
        <v>1</v>
      </c>
      <c r="I12" s="60" t="s">
        <v>25</v>
      </c>
      <c r="J12" s="26" t="s">
        <v>36</v>
      </c>
      <c r="K12" s="69" t="str">
        <f>_xlfn.CONCAT(B12,J12)</f>
        <v>Filter/Search panel</v>
      </c>
      <c r="L12" s="58" t="s">
        <v>37</v>
      </c>
    </row>
    <row r="13" spans="1:12">
      <c r="A13" s="69" t="str">
        <f>_xlfn.CONCAT(B13,J13)</f>
        <v>Card view</v>
      </c>
      <c r="B13" s="93"/>
      <c r="C13" s="93"/>
      <c r="D13" s="93"/>
      <c r="E13" s="93"/>
      <c r="F13" s="16">
        <v>45409</v>
      </c>
      <c r="G13" s="16">
        <v>45432</v>
      </c>
      <c r="H13" s="22">
        <f>G13-F13+1</f>
        <v>24</v>
      </c>
      <c r="I13" s="60" t="s">
        <v>25</v>
      </c>
      <c r="J13" s="26" t="s">
        <v>38</v>
      </c>
      <c r="K13" s="69" t="str">
        <f>_xlfn.CONCAT(B13,J13)</f>
        <v>Card view</v>
      </c>
    </row>
    <row r="14" spans="1:12">
      <c r="A14" s="69" t="str">
        <f>_xlfn.CONCAT(B14,J14)</f>
        <v>KRI Accordian view</v>
      </c>
      <c r="B14" s="93"/>
      <c r="C14" s="93"/>
      <c r="D14" s="93"/>
      <c r="E14" s="93"/>
      <c r="F14" s="16">
        <v>45411</v>
      </c>
      <c r="G14" s="16">
        <v>45411</v>
      </c>
      <c r="H14" s="22">
        <f>G14-F14+1</f>
        <v>1</v>
      </c>
      <c r="I14" s="60" t="s">
        <v>25</v>
      </c>
      <c r="J14" s="26" t="s">
        <v>39</v>
      </c>
      <c r="K14" s="69" t="str">
        <f>_xlfn.CONCAT(B14,J14)</f>
        <v>KRI Accordian view</v>
      </c>
    </row>
    <row r="15" spans="1:12">
      <c r="A15" s="69" t="str">
        <f>_xlfn.CONCAT(B15,J15)</f>
        <v>Study comparison view</v>
      </c>
      <c r="B15" s="93"/>
      <c r="C15" s="93"/>
      <c r="D15" s="93"/>
      <c r="E15" s="93"/>
      <c r="F15" s="16">
        <v>45412</v>
      </c>
      <c r="G15" s="16">
        <v>45413</v>
      </c>
      <c r="H15" s="22">
        <f>G15-F15+1</f>
        <v>2</v>
      </c>
      <c r="I15" s="60" t="s">
        <v>25</v>
      </c>
      <c r="J15" s="26" t="s">
        <v>40</v>
      </c>
      <c r="K15" s="69" t="str">
        <f>_xlfn.CONCAT(B15,J15)</f>
        <v>Study comparison view</v>
      </c>
    </row>
    <row r="16" spans="1:12">
      <c r="A16" s="69" t="str">
        <f>_xlfn.CONCAT(B16,J16)</f>
        <v>Buttons and other miscelleneous items</v>
      </c>
      <c r="B16" s="93"/>
      <c r="C16" s="93"/>
      <c r="D16" s="93"/>
      <c r="E16" s="93"/>
      <c r="F16" s="16">
        <v>45414</v>
      </c>
      <c r="G16" s="16">
        <v>45432</v>
      </c>
      <c r="H16" s="22">
        <f>G16-F16+1</f>
        <v>19</v>
      </c>
      <c r="I16" s="60" t="s">
        <v>37</v>
      </c>
      <c r="J16" s="26" t="s">
        <v>209</v>
      </c>
      <c r="K16" s="69" t="str">
        <f>_xlfn.CONCAT(B16,J16)</f>
        <v>Buttons and other miscelleneous items</v>
      </c>
    </row>
    <row r="17" spans="1:11">
      <c r="A17" s="69" t="str">
        <f>_xlfn.CONCAT(B17,J17)</f>
        <v>Feature 4: Design for central monitor view</v>
      </c>
      <c r="B17" s="62" t="s">
        <v>42</v>
      </c>
      <c r="C17" s="62" t="s">
        <v>27</v>
      </c>
      <c r="D17" s="62" t="s">
        <v>28</v>
      </c>
      <c r="E17" s="62"/>
      <c r="F17" s="16">
        <v>45432</v>
      </c>
      <c r="G17" s="16">
        <v>45443</v>
      </c>
      <c r="H17" s="22">
        <f>G17-F17+1</f>
        <v>12</v>
      </c>
      <c r="I17" s="60" t="s">
        <v>30</v>
      </c>
      <c r="J17" s="26"/>
      <c r="K17" s="69" t="str">
        <f>_xlfn.CONCAT(B17,J17)</f>
        <v>Feature 4: Design for central monitor view</v>
      </c>
    </row>
    <row r="18" spans="1:11">
      <c r="A18" s="69" t="str">
        <f>_xlfn.CONCAT(B18,J18)</f>
        <v>Sprint 2: Development of login and landing page and setting up Nest app</v>
      </c>
      <c r="B18" s="91" t="s">
        <v>119</v>
      </c>
      <c r="C18" s="67"/>
      <c r="D18" s="67"/>
      <c r="E18" s="67">
        <f>SUM(E19:E48)</f>
        <v>30</v>
      </c>
      <c r="F18" s="78">
        <v>45418</v>
      </c>
      <c r="G18" s="78">
        <v>45429</v>
      </c>
      <c r="H18" s="22">
        <f>G18-F18+1</f>
        <v>12</v>
      </c>
      <c r="I18" s="64" t="s">
        <v>25</v>
      </c>
      <c r="J18" s="29"/>
      <c r="K18" s="69" t="str">
        <f>_xlfn.CONCAT(B18,J18)</f>
        <v>Sprint 2: Development of login and landing page and setting up Nest app</v>
      </c>
    </row>
    <row r="19" spans="1:11">
      <c r="B19" s="93" t="s">
        <v>78</v>
      </c>
      <c r="C19" s="93" t="s">
        <v>79</v>
      </c>
      <c r="D19" s="93" t="s">
        <v>80</v>
      </c>
      <c r="E19" s="99">
        <v>8</v>
      </c>
      <c r="F19" s="113">
        <v>45418</v>
      </c>
      <c r="G19" s="113">
        <v>45418</v>
      </c>
      <c r="H19" s="22">
        <f t="shared" ref="H19:H34" si="0">G19-F19+1</f>
        <v>1</v>
      </c>
      <c r="I19" s="64" t="s">
        <v>25</v>
      </c>
      <c r="J19" s="81" t="s">
        <v>210</v>
      </c>
    </row>
    <row r="20" spans="1:11">
      <c r="B20" s="93"/>
      <c r="C20" s="93"/>
      <c r="D20" s="93"/>
      <c r="E20" s="99"/>
      <c r="F20" s="113">
        <v>45418</v>
      </c>
      <c r="G20" s="113">
        <v>45418</v>
      </c>
      <c r="H20" s="22">
        <f t="shared" si="0"/>
        <v>1</v>
      </c>
      <c r="I20" s="64" t="s">
        <v>25</v>
      </c>
      <c r="J20" s="81" t="s">
        <v>211</v>
      </c>
    </row>
    <row r="21" spans="1:11">
      <c r="B21" s="93"/>
      <c r="C21" s="93"/>
      <c r="D21" s="93"/>
      <c r="E21" s="99"/>
      <c r="F21" s="113">
        <v>45418</v>
      </c>
      <c r="G21" s="113">
        <v>45418</v>
      </c>
      <c r="H21" s="22">
        <f t="shared" si="0"/>
        <v>1</v>
      </c>
      <c r="I21" s="64" t="s">
        <v>25</v>
      </c>
      <c r="J21" s="81" t="s">
        <v>212</v>
      </c>
    </row>
    <row r="22" spans="1:11">
      <c r="B22" s="93"/>
      <c r="C22" s="93"/>
      <c r="D22" s="93"/>
      <c r="E22" s="99"/>
      <c r="F22" s="113">
        <v>45419</v>
      </c>
      <c r="G22" s="113">
        <v>45419</v>
      </c>
      <c r="H22" s="22">
        <f>G22-F22+1</f>
        <v>1</v>
      </c>
      <c r="I22" s="64" t="s">
        <v>25</v>
      </c>
      <c r="J22" s="81" t="s">
        <v>213</v>
      </c>
    </row>
    <row r="23" spans="1:11">
      <c r="B23" s="93"/>
      <c r="C23" s="93"/>
      <c r="D23" s="93"/>
      <c r="E23" s="99"/>
      <c r="F23" s="113">
        <v>45419</v>
      </c>
      <c r="G23" s="113">
        <v>45419</v>
      </c>
      <c r="H23" s="22">
        <f t="shared" ref="H23" si="1">G23-F23+1</f>
        <v>1</v>
      </c>
      <c r="I23" s="64" t="s">
        <v>25</v>
      </c>
      <c r="J23" s="26" t="s">
        <v>214</v>
      </c>
    </row>
    <row r="24" spans="1:11">
      <c r="B24" s="93"/>
      <c r="C24" s="93"/>
      <c r="D24" s="93"/>
      <c r="E24" s="99"/>
      <c r="F24" s="113">
        <v>45419</v>
      </c>
      <c r="G24" s="113">
        <v>45419</v>
      </c>
      <c r="H24" s="22">
        <f t="shared" si="0"/>
        <v>1</v>
      </c>
      <c r="I24" s="64" t="s">
        <v>25</v>
      </c>
      <c r="J24" s="81" t="s">
        <v>215</v>
      </c>
    </row>
    <row r="25" spans="1:11">
      <c r="B25" s="93"/>
      <c r="C25" s="93"/>
      <c r="D25" s="93"/>
      <c r="E25" s="99"/>
      <c r="F25" s="113">
        <v>45420</v>
      </c>
      <c r="G25" s="113">
        <v>45420</v>
      </c>
      <c r="H25" s="22">
        <f>G25-F25+1</f>
        <v>1</v>
      </c>
      <c r="I25" s="64" t="s">
        <v>25</v>
      </c>
      <c r="J25" s="81" t="s">
        <v>216</v>
      </c>
    </row>
    <row r="26" spans="1:11">
      <c r="B26" s="93"/>
      <c r="C26" s="93"/>
      <c r="D26" s="93"/>
      <c r="E26" s="99"/>
      <c r="F26" s="113">
        <v>45420</v>
      </c>
      <c r="G26" s="113">
        <v>45420</v>
      </c>
      <c r="H26" s="22">
        <f>G26-F26+1</f>
        <v>1</v>
      </c>
      <c r="I26" s="64" t="s">
        <v>25</v>
      </c>
      <c r="J26" s="26" t="s">
        <v>217</v>
      </c>
    </row>
    <row r="27" spans="1:11" ht="15.75" customHeight="1">
      <c r="A27" s="69" t="str">
        <f>_xlfn.CONCAT(B27,J27)</f>
        <v>Feature 2: Develop Home PageConvert icons and images in the landing page to the SVG format</v>
      </c>
      <c r="B27" s="93" t="s">
        <v>82</v>
      </c>
      <c r="C27" s="93" t="s">
        <v>79</v>
      </c>
      <c r="D27" s="93" t="s">
        <v>83</v>
      </c>
      <c r="E27" s="93">
        <v>7</v>
      </c>
      <c r="F27" s="113">
        <v>45420</v>
      </c>
      <c r="G27" s="113">
        <v>45420</v>
      </c>
      <c r="H27" s="22">
        <f>G27-F27+1</f>
        <v>1</v>
      </c>
      <c r="I27" s="60" t="s">
        <v>25</v>
      </c>
      <c r="J27" s="27" t="s">
        <v>218</v>
      </c>
      <c r="K27" s="69" t="str">
        <f>_xlfn.CONCAT(B27,J27)</f>
        <v>Feature 2: Develop Home PageConvert icons and images in the landing page to the SVG format</v>
      </c>
    </row>
    <row r="28" spans="1:11" ht="15.75" customHeight="1">
      <c r="B28" s="94"/>
      <c r="C28" s="94"/>
      <c r="D28" s="94"/>
      <c r="E28" s="94"/>
      <c r="F28" s="112">
        <v>45421</v>
      </c>
      <c r="G28" s="112">
        <v>45421</v>
      </c>
      <c r="H28" s="22">
        <f t="shared" si="0"/>
        <v>1</v>
      </c>
      <c r="I28" s="60" t="s">
        <v>25</v>
      </c>
      <c r="J28" s="27" t="s">
        <v>219</v>
      </c>
    </row>
    <row r="29" spans="1:11" ht="15.75" customHeight="1">
      <c r="A29" s="69" t="str">
        <f>_xlfn.CONCAT(B29,J29)</f>
        <v xml:space="preserve">Create division for the card view </v>
      </c>
      <c r="B29" s="94"/>
      <c r="C29" s="94"/>
      <c r="D29" s="94"/>
      <c r="E29" s="94"/>
      <c r="F29" s="112">
        <v>45421</v>
      </c>
      <c r="G29" s="112">
        <v>45421</v>
      </c>
      <c r="H29" s="22">
        <f t="shared" si="0"/>
        <v>1</v>
      </c>
      <c r="I29" s="60" t="s">
        <v>25</v>
      </c>
      <c r="J29" s="27" t="s">
        <v>220</v>
      </c>
      <c r="K29" s="69" t="str">
        <f>_xlfn.CONCAT(B29,J29)</f>
        <v xml:space="preserve">Create division for the card view </v>
      </c>
    </row>
    <row r="30" spans="1:11" ht="15.75" customHeight="1">
      <c r="B30" s="94"/>
      <c r="C30" s="94"/>
      <c r="D30" s="94"/>
      <c r="E30" s="94"/>
      <c r="F30" s="112">
        <v>45421</v>
      </c>
      <c r="G30" s="112">
        <v>45421</v>
      </c>
      <c r="H30" s="22">
        <f t="shared" si="0"/>
        <v>1</v>
      </c>
      <c r="I30" s="60" t="s">
        <v>25</v>
      </c>
      <c r="J30" s="27" t="s">
        <v>221</v>
      </c>
    </row>
    <row r="31" spans="1:11" ht="15.75" customHeight="1">
      <c r="B31" s="94"/>
      <c r="C31" s="94"/>
      <c r="D31" s="94"/>
      <c r="E31" s="94"/>
      <c r="F31" s="112">
        <v>45422</v>
      </c>
      <c r="G31" s="112">
        <v>45422</v>
      </c>
      <c r="H31" s="22">
        <f t="shared" si="0"/>
        <v>1</v>
      </c>
      <c r="I31" s="60" t="s">
        <v>25</v>
      </c>
      <c r="J31" s="27" t="s">
        <v>222</v>
      </c>
    </row>
    <row r="32" spans="1:11" ht="15.75" customHeight="1">
      <c r="B32" s="94"/>
      <c r="C32" s="94"/>
      <c r="D32" s="94"/>
      <c r="E32" s="94"/>
      <c r="F32" s="112">
        <v>45422</v>
      </c>
      <c r="G32" s="112">
        <v>45422</v>
      </c>
      <c r="H32" s="22">
        <f t="shared" si="0"/>
        <v>1</v>
      </c>
      <c r="I32" s="60" t="s">
        <v>25</v>
      </c>
      <c r="J32" s="27" t="s">
        <v>223</v>
      </c>
    </row>
    <row r="33" spans="1:11" ht="15.75" customHeight="1">
      <c r="A33" s="69" t="str">
        <f>_xlfn.CONCAT(B33,J33)</f>
        <v>Give routing functionality for the Landing page</v>
      </c>
      <c r="B33" s="95"/>
      <c r="C33" s="95"/>
      <c r="D33" s="95"/>
      <c r="E33" s="95"/>
      <c r="F33" s="112">
        <v>45422</v>
      </c>
      <c r="G33" s="112">
        <v>45422</v>
      </c>
      <c r="H33" s="22">
        <f t="shared" si="0"/>
        <v>1</v>
      </c>
      <c r="I33" s="60" t="s">
        <v>25</v>
      </c>
      <c r="J33" s="27" t="s">
        <v>224</v>
      </c>
      <c r="K33" s="69" t="str">
        <f>_xlfn.CONCAT(B33,J33)</f>
        <v>Give routing functionality for the Landing page</v>
      </c>
    </row>
    <row r="34" spans="1:11">
      <c r="A34" s="69" t="str">
        <f>_xlfn.CONCAT(B34,J38)</f>
        <v>Feature 3: Setup Nest AppSetup the Nest environment</v>
      </c>
      <c r="B34" s="93" t="s">
        <v>122</v>
      </c>
      <c r="C34" s="93" t="s">
        <v>79</v>
      </c>
      <c r="D34" s="93" t="s">
        <v>225</v>
      </c>
      <c r="E34" s="93">
        <v>8</v>
      </c>
      <c r="F34" s="16">
        <v>45425</v>
      </c>
      <c r="G34" s="16">
        <v>45425</v>
      </c>
      <c r="H34" s="22">
        <f t="shared" si="0"/>
        <v>1</v>
      </c>
      <c r="I34" s="60" t="s">
        <v>25</v>
      </c>
      <c r="J34" s="27" t="s">
        <v>226</v>
      </c>
      <c r="K34" s="69" t="str">
        <f>_xlfn.CONCAT(B34,J38)</f>
        <v>Feature 3: Setup Nest AppSetup the Nest environment</v>
      </c>
    </row>
    <row r="35" spans="1:11">
      <c r="B35" s="93"/>
      <c r="C35" s="93"/>
      <c r="D35" s="93"/>
      <c r="E35" s="93"/>
      <c r="F35" s="16">
        <v>45425</v>
      </c>
      <c r="G35" s="16">
        <v>45425</v>
      </c>
      <c r="H35" s="22">
        <f t="shared" ref="H35:H36" si="2">G35-F35+1</f>
        <v>1</v>
      </c>
      <c r="I35" s="60" t="s">
        <v>25</v>
      </c>
      <c r="J35" s="27" t="s">
        <v>236</v>
      </c>
    </row>
    <row r="36" spans="1:11">
      <c r="B36" s="93"/>
      <c r="C36" s="93"/>
      <c r="D36" s="93"/>
      <c r="E36" s="93"/>
      <c r="F36" s="16">
        <v>45425</v>
      </c>
      <c r="G36" s="16">
        <v>45425</v>
      </c>
      <c r="H36" s="22">
        <f t="shared" si="2"/>
        <v>1</v>
      </c>
      <c r="I36" s="60" t="s">
        <v>25</v>
      </c>
      <c r="J36" s="27" t="s">
        <v>123</v>
      </c>
    </row>
    <row r="37" spans="1:11">
      <c r="B37" s="93"/>
      <c r="C37" s="93"/>
      <c r="D37" s="93"/>
      <c r="E37" s="93"/>
      <c r="F37" s="16">
        <v>45426</v>
      </c>
      <c r="G37" s="16">
        <v>45426</v>
      </c>
      <c r="H37" s="22">
        <f t="shared" ref="H37:H46" si="3">G37-F37+1</f>
        <v>1</v>
      </c>
      <c r="I37" s="60" t="s">
        <v>25</v>
      </c>
      <c r="J37" s="27" t="s">
        <v>237</v>
      </c>
    </row>
    <row r="38" spans="1:11">
      <c r="B38" s="93"/>
      <c r="C38" s="93"/>
      <c r="D38" s="93"/>
      <c r="E38" s="93"/>
      <c r="F38" s="16">
        <v>45426</v>
      </c>
      <c r="G38" s="16">
        <v>45426</v>
      </c>
      <c r="H38" s="22">
        <f t="shared" ref="H38:H39" si="4">G38-F38+1</f>
        <v>1</v>
      </c>
      <c r="I38" s="60" t="s">
        <v>25</v>
      </c>
      <c r="J38" s="27" t="s">
        <v>227</v>
      </c>
    </row>
    <row r="39" spans="1:11">
      <c r="B39" s="93"/>
      <c r="C39" s="93"/>
      <c r="D39" s="93"/>
      <c r="E39" s="93"/>
      <c r="F39" s="16">
        <v>45426</v>
      </c>
      <c r="G39" s="16">
        <v>45426</v>
      </c>
      <c r="H39" s="22">
        <f t="shared" si="4"/>
        <v>1</v>
      </c>
      <c r="I39" s="60" t="s">
        <v>25</v>
      </c>
      <c r="J39" s="27" t="s">
        <v>228</v>
      </c>
    </row>
    <row r="40" spans="1:11">
      <c r="B40" s="93"/>
      <c r="C40" s="93"/>
      <c r="D40" s="93"/>
      <c r="E40" s="93"/>
      <c r="F40" s="16">
        <v>45427</v>
      </c>
      <c r="G40" s="16">
        <v>45427</v>
      </c>
      <c r="H40" s="22">
        <f t="shared" si="3"/>
        <v>1</v>
      </c>
      <c r="I40" s="60" t="s">
        <v>25</v>
      </c>
      <c r="J40" s="27" t="s">
        <v>238</v>
      </c>
    </row>
    <row r="41" spans="1:11">
      <c r="A41" s="69" t="str">
        <f>_xlfn.CONCAT(B41,J41)</f>
        <v>Check if any database can be fetchable</v>
      </c>
      <c r="B41" s="93"/>
      <c r="C41" s="93"/>
      <c r="D41" s="93"/>
      <c r="E41" s="93"/>
      <c r="F41" s="16">
        <v>45427</v>
      </c>
      <c r="G41" s="16">
        <v>45427</v>
      </c>
      <c r="H41" s="22">
        <f t="shared" si="3"/>
        <v>1</v>
      </c>
      <c r="I41" s="60" t="s">
        <v>25</v>
      </c>
      <c r="J41" s="27" t="s">
        <v>125</v>
      </c>
      <c r="K41" s="69" t="str">
        <f>_xlfn.CONCAT(B41,J41)</f>
        <v>Check if any database can be fetchable</v>
      </c>
    </row>
    <row r="42" spans="1:11">
      <c r="A42" s="69" t="str">
        <f>_xlfn.CONCAT(B42,J42)</f>
        <v>Feature 4: Development of Site monitor page layoutCreate header division</v>
      </c>
      <c r="B42" s="93" t="s">
        <v>126</v>
      </c>
      <c r="C42" s="93" t="s">
        <v>79</v>
      </c>
      <c r="D42" s="93" t="s">
        <v>83</v>
      </c>
      <c r="E42" s="93">
        <v>7</v>
      </c>
      <c r="F42" s="16">
        <v>45427</v>
      </c>
      <c r="G42" s="16">
        <v>45427</v>
      </c>
      <c r="H42" s="22">
        <f t="shared" si="3"/>
        <v>1</v>
      </c>
      <c r="I42" s="60" t="s">
        <v>25</v>
      </c>
      <c r="J42" s="27" t="s">
        <v>229</v>
      </c>
      <c r="K42" s="69" t="str">
        <f>_xlfn.CONCAT(B42,J42)</f>
        <v>Feature 4: Development of Site monitor page layoutCreate header division</v>
      </c>
    </row>
    <row r="43" spans="1:11">
      <c r="A43" s="69" t="str">
        <f>_xlfn.CONCAT(B43,J43)</f>
        <v>Create Sub-Header division</v>
      </c>
      <c r="B43" s="93"/>
      <c r="C43" s="93"/>
      <c r="D43" s="93"/>
      <c r="E43" s="93"/>
      <c r="F43" s="16">
        <v>45428</v>
      </c>
      <c r="G43" s="16">
        <v>45428</v>
      </c>
      <c r="H43" s="22">
        <f t="shared" si="3"/>
        <v>1</v>
      </c>
      <c r="I43" s="60" t="s">
        <v>25</v>
      </c>
      <c r="J43" s="27" t="s">
        <v>230</v>
      </c>
      <c r="K43" s="69" t="str">
        <f>_xlfn.CONCAT(B43,J43)</f>
        <v>Create Sub-Header division</v>
      </c>
    </row>
    <row r="44" spans="1:11">
      <c r="B44" s="93"/>
      <c r="C44" s="93"/>
      <c r="D44" s="93"/>
      <c r="E44" s="93"/>
      <c r="F44" s="16">
        <v>45428</v>
      </c>
      <c r="G44" s="16">
        <v>45428</v>
      </c>
      <c r="H44" s="22">
        <f t="shared" si="3"/>
        <v>1</v>
      </c>
      <c r="I44" s="60" t="s">
        <v>25</v>
      </c>
      <c r="J44" s="27" t="s">
        <v>231</v>
      </c>
    </row>
    <row r="45" spans="1:11">
      <c r="B45" s="93"/>
      <c r="C45" s="93"/>
      <c r="D45" s="93"/>
      <c r="E45" s="93"/>
      <c r="F45" s="16">
        <v>45428</v>
      </c>
      <c r="G45" s="16">
        <v>45428</v>
      </c>
      <c r="H45" s="22">
        <f t="shared" si="3"/>
        <v>1</v>
      </c>
      <c r="I45" s="60" t="s">
        <v>25</v>
      </c>
      <c r="J45" s="27" t="s">
        <v>232</v>
      </c>
    </row>
    <row r="46" spans="1:11">
      <c r="B46" s="93"/>
      <c r="C46" s="93"/>
      <c r="D46" s="93"/>
      <c r="E46" s="93"/>
      <c r="F46" s="16">
        <v>45429</v>
      </c>
      <c r="G46" s="16">
        <v>45429</v>
      </c>
      <c r="H46" s="22">
        <f t="shared" si="3"/>
        <v>1</v>
      </c>
      <c r="I46" s="60" t="s">
        <v>25</v>
      </c>
      <c r="J46" s="27" t="s">
        <v>233</v>
      </c>
    </row>
    <row r="47" spans="1:11">
      <c r="B47" s="93"/>
      <c r="C47" s="93"/>
      <c r="D47" s="93"/>
      <c r="E47" s="93"/>
      <c r="F47" s="16">
        <v>45429</v>
      </c>
      <c r="G47" s="16">
        <v>45429</v>
      </c>
      <c r="H47" s="22">
        <f t="shared" ref="H47:H48" si="5">G47-F47+1</f>
        <v>1</v>
      </c>
      <c r="I47" s="60" t="s">
        <v>25</v>
      </c>
      <c r="J47" s="27" t="s">
        <v>234</v>
      </c>
    </row>
    <row r="48" spans="1:11">
      <c r="A48" s="69" t="str">
        <f>_xlfn.CONCAT(B48,J44)</f>
        <v>Create division for placing all KPI cards</v>
      </c>
      <c r="B48" s="93"/>
      <c r="C48" s="93"/>
      <c r="D48" s="93"/>
      <c r="E48" s="93"/>
      <c r="F48" s="16">
        <v>45429</v>
      </c>
      <c r="G48" s="16">
        <v>45429</v>
      </c>
      <c r="H48" s="22">
        <f t="shared" si="5"/>
        <v>1</v>
      </c>
      <c r="I48" s="60" t="s">
        <v>25</v>
      </c>
      <c r="J48" s="27" t="s">
        <v>235</v>
      </c>
      <c r="K48" s="69" t="str">
        <f>_xlfn.CONCAT(B48,J44)</f>
        <v>Create division for placing all KPI cards</v>
      </c>
    </row>
    <row r="49" spans="1:11" ht="16.5" customHeight="1">
      <c r="A49" s="69" t="str">
        <f>_xlfn.CONCAT(B49,J49)</f>
        <v xml:space="preserve">Sprint 3: Development of Site Monitor page </v>
      </c>
      <c r="B49" s="91" t="s">
        <v>87</v>
      </c>
      <c r="C49" s="67"/>
      <c r="D49" s="67"/>
      <c r="E49" s="67">
        <f>SUM(E50:E91)</f>
        <v>42</v>
      </c>
      <c r="F49" s="30">
        <v>45432</v>
      </c>
      <c r="G49" s="30">
        <v>45443</v>
      </c>
      <c r="H49" s="22">
        <f>G49-F49+1</f>
        <v>12</v>
      </c>
      <c r="I49" s="64" t="s">
        <v>24</v>
      </c>
      <c r="J49" s="29"/>
      <c r="K49" s="69" t="str">
        <f>_xlfn.CONCAT(B49,J49)</f>
        <v xml:space="preserve">Sprint 3: Development of Site Monitor page </v>
      </c>
    </row>
    <row r="50" spans="1:11">
      <c r="A50" s="69" t="str">
        <f>_xlfn.CONCAT(B50,J50)</f>
        <v>Feature 1: Main study filterDevelop the main study filter with fucntionality</v>
      </c>
      <c r="B50" s="93" t="s">
        <v>130</v>
      </c>
      <c r="C50" s="93" t="s">
        <v>79</v>
      </c>
      <c r="D50" s="93" t="s">
        <v>83</v>
      </c>
      <c r="E50" s="93">
        <v>2</v>
      </c>
      <c r="F50" s="16">
        <v>45432</v>
      </c>
      <c r="G50" s="16">
        <v>45432</v>
      </c>
      <c r="H50" s="22">
        <f t="shared" ref="H50:H57" si="6">G50-F50+1</f>
        <v>1</v>
      </c>
      <c r="I50" s="60" t="s">
        <v>25</v>
      </c>
      <c r="J50" s="26" t="s">
        <v>131</v>
      </c>
      <c r="K50" s="69" t="str">
        <f>_xlfn.CONCAT(B50,J50)</f>
        <v>Feature 1: Main study filterDevelop the main study filter with fucntionality</v>
      </c>
    </row>
    <row r="51" spans="1:11">
      <c r="A51" s="69" t="str">
        <f>_xlfn.CONCAT(B51,J51)</f>
        <v>Integrate the dummy data in the filter</v>
      </c>
      <c r="B51" s="94"/>
      <c r="C51" s="94"/>
      <c r="D51" s="94"/>
      <c r="E51" s="94"/>
      <c r="F51" s="16">
        <v>45432</v>
      </c>
      <c r="G51" s="16">
        <v>45432</v>
      </c>
      <c r="H51" s="22">
        <f t="shared" si="6"/>
        <v>1</v>
      </c>
      <c r="I51" s="60" t="s">
        <v>25</v>
      </c>
      <c r="J51" s="26" t="s">
        <v>132</v>
      </c>
      <c r="K51" s="69" t="str">
        <f>_xlfn.CONCAT(B51,J51)</f>
        <v>Integrate the dummy data in the filter</v>
      </c>
    </row>
    <row r="52" spans="1:11">
      <c r="A52" s="69" t="str">
        <f>_xlfn.CONCAT(B52,J52)</f>
        <v>Feature 2: KPI paneCheck style of text, images, and sub header</v>
      </c>
      <c r="B52" s="115" t="s">
        <v>278</v>
      </c>
      <c r="C52" s="117" t="s">
        <v>79</v>
      </c>
      <c r="D52" s="123" t="s">
        <v>83</v>
      </c>
      <c r="E52" s="114">
        <v>7</v>
      </c>
      <c r="F52" s="16">
        <v>45432</v>
      </c>
      <c r="G52" s="16">
        <v>45432</v>
      </c>
      <c r="H52" s="22">
        <f t="shared" si="6"/>
        <v>1</v>
      </c>
      <c r="I52" s="60" t="s">
        <v>25</v>
      </c>
      <c r="J52" s="26" t="s">
        <v>240</v>
      </c>
      <c r="K52" s="69" t="str">
        <f>_xlfn.CONCAT(B52,J52)</f>
        <v>Feature 2: KPI paneCheck style of text, images, and sub header</v>
      </c>
    </row>
    <row r="53" spans="1:11">
      <c r="A53" s="69" t="str">
        <f>_xlfn.CONCAT(B53,J53)</f>
        <v>Create 4 KPI card divisions</v>
      </c>
      <c r="B53" s="116"/>
      <c r="C53" s="118"/>
      <c r="D53" s="124"/>
      <c r="E53" s="94"/>
      <c r="F53" s="16">
        <v>45433</v>
      </c>
      <c r="G53" s="16">
        <v>45433</v>
      </c>
      <c r="H53" s="22">
        <f t="shared" si="6"/>
        <v>1</v>
      </c>
      <c r="I53" s="60" t="s">
        <v>25</v>
      </c>
      <c r="J53" s="26" t="s">
        <v>241</v>
      </c>
      <c r="K53" s="69" t="str">
        <f>_xlfn.CONCAT(B53,J53)</f>
        <v>Create 4 KPI card divisions</v>
      </c>
    </row>
    <row r="54" spans="1:11">
      <c r="A54" s="69" t="str">
        <f>_xlfn.CONCAT(B54,J54)</f>
        <v>Correct placement of KPI Cards</v>
      </c>
      <c r="B54" s="116"/>
      <c r="C54" s="118"/>
      <c r="D54" s="124"/>
      <c r="E54" s="94"/>
      <c r="F54" s="16">
        <v>45433</v>
      </c>
      <c r="G54" s="16">
        <v>45433</v>
      </c>
      <c r="H54" s="22">
        <f t="shared" ref="H54:H56" si="7">G54-F54+1</f>
        <v>1</v>
      </c>
      <c r="I54" s="60" t="s">
        <v>25</v>
      </c>
      <c r="J54" s="26" t="s">
        <v>242</v>
      </c>
      <c r="K54" s="69" t="str">
        <f>_xlfn.CONCAT(B54,J54)</f>
        <v>Correct placement of KPI Cards</v>
      </c>
    </row>
    <row r="55" spans="1:11">
      <c r="B55" s="116"/>
      <c r="C55" s="118"/>
      <c r="D55" s="124"/>
      <c r="E55" s="94"/>
      <c r="F55" s="16">
        <v>45433</v>
      </c>
      <c r="G55" s="16">
        <v>45433</v>
      </c>
      <c r="H55" s="22">
        <f t="shared" si="7"/>
        <v>1</v>
      </c>
      <c r="I55" s="60" t="s">
        <v>25</v>
      </c>
      <c r="J55" s="26" t="s">
        <v>243</v>
      </c>
    </row>
    <row r="56" spans="1:11">
      <c r="B56" s="116"/>
      <c r="C56" s="118"/>
      <c r="D56" s="124"/>
      <c r="E56" s="94"/>
      <c r="F56" s="16">
        <v>45433</v>
      </c>
      <c r="G56" s="16">
        <v>45433</v>
      </c>
      <c r="H56" s="22">
        <f t="shared" si="7"/>
        <v>1</v>
      </c>
      <c r="I56" s="60" t="s">
        <v>25</v>
      </c>
      <c r="J56" s="26" t="s">
        <v>244</v>
      </c>
    </row>
    <row r="57" spans="1:11">
      <c r="B57" s="116"/>
      <c r="C57" s="118"/>
      <c r="D57" s="124"/>
      <c r="E57" s="94"/>
      <c r="F57" s="16">
        <v>45434</v>
      </c>
      <c r="G57" s="16">
        <v>45434</v>
      </c>
      <c r="H57" s="22">
        <f t="shared" si="6"/>
        <v>1</v>
      </c>
      <c r="I57" s="60" t="s">
        <v>25</v>
      </c>
      <c r="J57" s="26" t="s">
        <v>245</v>
      </c>
    </row>
    <row r="58" spans="1:11">
      <c r="B58" s="120"/>
      <c r="C58" s="119"/>
      <c r="D58" s="125"/>
      <c r="E58" s="121"/>
      <c r="F58" s="16">
        <v>45434</v>
      </c>
      <c r="G58" s="16">
        <v>45434</v>
      </c>
      <c r="H58" s="22">
        <f t="shared" ref="H58:H60" si="8">G58-F58+1</f>
        <v>1</v>
      </c>
      <c r="I58" s="60" t="s">
        <v>25</v>
      </c>
      <c r="J58" s="26" t="s">
        <v>246</v>
      </c>
    </row>
    <row r="59" spans="1:11">
      <c r="A59" s="69" t="str">
        <f>_xlfn.CONCAT(B59,J59)</f>
        <v>Feature 3: Developing the main filter paneAdd input element for doing global search on the study number cards</v>
      </c>
      <c r="B59" s="97" t="s">
        <v>239</v>
      </c>
      <c r="C59" s="122" t="s">
        <v>79</v>
      </c>
      <c r="D59" s="122" t="s">
        <v>80</v>
      </c>
      <c r="E59" s="122">
        <v>14</v>
      </c>
      <c r="F59" s="16">
        <v>45434</v>
      </c>
      <c r="G59" s="16">
        <v>45434</v>
      </c>
      <c r="H59" s="22">
        <f t="shared" si="8"/>
        <v>1</v>
      </c>
      <c r="I59" s="60" t="s">
        <v>25</v>
      </c>
      <c r="J59" s="26" t="s">
        <v>247</v>
      </c>
      <c r="K59" s="69" t="str">
        <f>_xlfn.CONCAT(B59,J59)</f>
        <v>Feature 3: Developing the main filter paneAdd input element for doing global search on the study number cards</v>
      </c>
    </row>
    <row r="60" spans="1:11">
      <c r="A60" s="69" t="str">
        <f>_xlfn.CONCAT(B60,J60)</f>
        <v>Add functionality to global using typescript</v>
      </c>
      <c r="B60" s="97"/>
      <c r="C60" s="94"/>
      <c r="D60" s="94"/>
      <c r="E60" s="94"/>
      <c r="F60" s="16">
        <v>45434</v>
      </c>
      <c r="G60" s="16">
        <v>45434</v>
      </c>
      <c r="H60" s="22">
        <f t="shared" si="8"/>
        <v>1</v>
      </c>
      <c r="I60" s="60" t="s">
        <v>25</v>
      </c>
      <c r="J60" s="26" t="s">
        <v>248</v>
      </c>
      <c r="K60" s="69" t="str">
        <f>_xlfn.CONCAT(B60,J60)</f>
        <v>Add functionality to global using typescript</v>
      </c>
    </row>
    <row r="61" spans="1:11">
      <c r="B61" s="97"/>
      <c r="C61" s="94"/>
      <c r="D61" s="94"/>
      <c r="E61" s="94"/>
      <c r="F61" s="16">
        <v>45435</v>
      </c>
      <c r="G61" s="16">
        <v>45435</v>
      </c>
      <c r="H61" s="22">
        <f t="shared" ref="H61:H69" si="9">G61-F61+1</f>
        <v>1</v>
      </c>
      <c r="I61" s="60" t="s">
        <v>25</v>
      </c>
      <c r="J61" s="26" t="s">
        <v>249</v>
      </c>
    </row>
    <row r="62" spans="1:11">
      <c r="B62" s="97"/>
      <c r="C62" s="94"/>
      <c r="D62" s="94"/>
      <c r="E62" s="94"/>
      <c r="F62" s="16">
        <v>45435</v>
      </c>
      <c r="G62" s="16">
        <v>45435</v>
      </c>
      <c r="H62" s="22">
        <f t="shared" ref="H62:H64" si="10">G62-F62+1</f>
        <v>1</v>
      </c>
      <c r="I62" s="60" t="s">
        <v>25</v>
      </c>
      <c r="J62" s="26" t="s">
        <v>250</v>
      </c>
    </row>
    <row r="63" spans="1:11">
      <c r="B63" s="97"/>
      <c r="C63" s="94"/>
      <c r="D63" s="94"/>
      <c r="E63" s="94"/>
      <c r="F63" s="16">
        <v>45435</v>
      </c>
      <c r="G63" s="16">
        <v>45435</v>
      </c>
      <c r="H63" s="22">
        <f t="shared" si="10"/>
        <v>1</v>
      </c>
      <c r="I63" s="60" t="s">
        <v>25</v>
      </c>
      <c r="J63" s="26" t="s">
        <v>251</v>
      </c>
    </row>
    <row r="64" spans="1:11">
      <c r="B64" s="97"/>
      <c r="C64" s="94"/>
      <c r="D64" s="94"/>
      <c r="E64" s="94"/>
      <c r="F64" s="16">
        <v>45435</v>
      </c>
      <c r="G64" s="16">
        <v>45435</v>
      </c>
      <c r="H64" s="22">
        <f t="shared" si="10"/>
        <v>1</v>
      </c>
      <c r="I64" s="60" t="s">
        <v>25</v>
      </c>
      <c r="J64" s="26" t="s">
        <v>252</v>
      </c>
    </row>
    <row r="65" spans="1:11">
      <c r="B65" s="97"/>
      <c r="C65" s="94"/>
      <c r="D65" s="94"/>
      <c r="E65" s="94"/>
      <c r="F65" s="16">
        <v>45436</v>
      </c>
      <c r="G65" s="16">
        <v>45436</v>
      </c>
      <c r="H65" s="22">
        <f t="shared" si="9"/>
        <v>1</v>
      </c>
      <c r="I65" s="60" t="s">
        <v>25</v>
      </c>
      <c r="J65" s="26" t="s">
        <v>253</v>
      </c>
    </row>
    <row r="66" spans="1:11" ht="25">
      <c r="B66" s="97"/>
      <c r="C66" s="94"/>
      <c r="D66" s="94"/>
      <c r="E66" s="94"/>
      <c r="F66" s="16">
        <v>45436</v>
      </c>
      <c r="G66" s="16">
        <v>45436</v>
      </c>
      <c r="H66" s="22">
        <f t="shared" ref="H66:H68" si="11">G66-F66+1</f>
        <v>1</v>
      </c>
      <c r="I66" s="60" t="s">
        <v>25</v>
      </c>
      <c r="J66" s="26" t="s">
        <v>254</v>
      </c>
    </row>
    <row r="67" spans="1:11" ht="25">
      <c r="B67" s="97"/>
      <c r="C67" s="94"/>
      <c r="D67" s="94"/>
      <c r="E67" s="94"/>
      <c r="F67" s="16">
        <v>45436</v>
      </c>
      <c r="G67" s="16">
        <v>45436</v>
      </c>
      <c r="H67" s="22">
        <f t="shared" si="11"/>
        <v>1</v>
      </c>
      <c r="I67" s="60" t="s">
        <v>25</v>
      </c>
      <c r="J67" s="26" t="s">
        <v>255</v>
      </c>
    </row>
    <row r="68" spans="1:11" ht="25">
      <c r="B68" s="97"/>
      <c r="C68" s="94"/>
      <c r="D68" s="94"/>
      <c r="E68" s="94"/>
      <c r="F68" s="16">
        <v>45436</v>
      </c>
      <c r="G68" s="16">
        <v>45436</v>
      </c>
      <c r="H68" s="22">
        <f t="shared" si="11"/>
        <v>1</v>
      </c>
      <c r="I68" s="60" t="s">
        <v>25</v>
      </c>
      <c r="J68" s="26" t="s">
        <v>254</v>
      </c>
    </row>
    <row r="69" spans="1:11" ht="37.5">
      <c r="B69" s="97"/>
      <c r="C69" s="94"/>
      <c r="D69" s="94"/>
      <c r="E69" s="94"/>
      <c r="F69" s="16">
        <v>45439</v>
      </c>
      <c r="G69" s="16">
        <v>45439</v>
      </c>
      <c r="H69" s="22">
        <f t="shared" si="9"/>
        <v>1</v>
      </c>
      <c r="I69" s="60" t="s">
        <v>25</v>
      </c>
      <c r="J69" s="26" t="s">
        <v>256</v>
      </c>
    </row>
    <row r="70" spans="1:11" ht="25">
      <c r="B70" s="97"/>
      <c r="C70" s="94"/>
      <c r="D70" s="94"/>
      <c r="E70" s="94"/>
      <c r="F70" s="16">
        <v>45439</v>
      </c>
      <c r="G70" s="16">
        <v>45439</v>
      </c>
      <c r="H70" s="22">
        <f t="shared" ref="H70:H72" si="12">G70-F70+1</f>
        <v>1</v>
      </c>
      <c r="I70" s="60" t="s">
        <v>25</v>
      </c>
      <c r="J70" s="26" t="s">
        <v>257</v>
      </c>
    </row>
    <row r="71" spans="1:11" ht="25">
      <c r="B71" s="97"/>
      <c r="C71" s="94"/>
      <c r="D71" s="94"/>
      <c r="E71" s="94"/>
      <c r="F71" s="16">
        <v>45439</v>
      </c>
      <c r="G71" s="16">
        <v>45439</v>
      </c>
      <c r="H71" s="22">
        <f t="shared" si="12"/>
        <v>1</v>
      </c>
      <c r="I71" s="60" t="s">
        <v>25</v>
      </c>
      <c r="J71" s="26" t="s">
        <v>258</v>
      </c>
    </row>
    <row r="72" spans="1:11" ht="25">
      <c r="A72" s="69" t="str">
        <f>_xlfn.CONCAT(B72,J61)</f>
        <v>Check styles of placeholder, search icon while in default mode, focus mode</v>
      </c>
      <c r="B72" s="98"/>
      <c r="C72" s="95"/>
      <c r="D72" s="95"/>
      <c r="E72" s="95"/>
      <c r="F72" s="16">
        <v>45439</v>
      </c>
      <c r="G72" s="16">
        <v>45439</v>
      </c>
      <c r="H72" s="22">
        <f t="shared" si="12"/>
        <v>1</v>
      </c>
      <c r="I72" s="60" t="s">
        <v>25</v>
      </c>
      <c r="J72" s="92" t="s">
        <v>259</v>
      </c>
      <c r="K72" s="69" t="str">
        <f>_xlfn.CONCAT(B72,J61)</f>
        <v>Check styles of placeholder, search icon while in default mode, focus mode</v>
      </c>
    </row>
    <row r="73" spans="1:11">
      <c r="A73" s="69" t="str">
        <f>_xlfn.CONCAT(B73,J73)</f>
        <v>Feature 4: Developing the Card ViewLoop through dummy data to render content in each study card</v>
      </c>
      <c r="B73" s="93" t="s">
        <v>139</v>
      </c>
      <c r="C73" s="93" t="s">
        <v>79</v>
      </c>
      <c r="D73" s="93" t="s">
        <v>83</v>
      </c>
      <c r="E73" s="93">
        <v>14</v>
      </c>
      <c r="F73" s="16">
        <v>45440</v>
      </c>
      <c r="G73" s="16">
        <v>45440</v>
      </c>
      <c r="H73" s="22">
        <f t="shared" ref="H73:H91" si="13">G73-F73+1</f>
        <v>1</v>
      </c>
      <c r="I73" s="60" t="s">
        <v>25</v>
      </c>
      <c r="J73" s="26" t="s">
        <v>260</v>
      </c>
      <c r="K73" s="69" t="str">
        <f>_xlfn.CONCAT(B73,J73)</f>
        <v>Feature 4: Developing the Card ViewLoop through dummy data to render content in each study card</v>
      </c>
    </row>
    <row r="74" spans="1:11">
      <c r="A74" s="69" t="str">
        <f>_xlfn.CONCAT(B74,J74)</f>
        <v>Fix a responsive height for study cards and split it into 6 columns</v>
      </c>
      <c r="B74" s="94"/>
      <c r="C74" s="94"/>
      <c r="D74" s="94"/>
      <c r="E74" s="94"/>
      <c r="F74" s="16">
        <v>45440</v>
      </c>
      <c r="G74" s="16">
        <v>45440</v>
      </c>
      <c r="H74" s="22">
        <f t="shared" ref="H74:H76" si="14">G74-F74+1</f>
        <v>1</v>
      </c>
      <c r="I74" s="60" t="s">
        <v>25</v>
      </c>
      <c r="J74" s="26" t="s">
        <v>261</v>
      </c>
      <c r="K74" s="69" t="str">
        <f>_xlfn.CONCAT(B74,J74)</f>
        <v>Fix a responsive height for study cards and split it into 6 columns</v>
      </c>
    </row>
    <row r="75" spans="1:11">
      <c r="A75" s="69" t="str">
        <f>_xlfn.CONCAT(B75,J75)</f>
        <v>Place text contents in column 1</v>
      </c>
      <c r="B75" s="94"/>
      <c r="C75" s="94"/>
      <c r="D75" s="94"/>
      <c r="E75" s="94"/>
      <c r="F75" s="16">
        <v>45440</v>
      </c>
      <c r="G75" s="16">
        <v>45440</v>
      </c>
      <c r="H75" s="22">
        <f t="shared" si="14"/>
        <v>1</v>
      </c>
      <c r="I75" s="60" t="s">
        <v>25</v>
      </c>
      <c r="J75" s="26" t="s">
        <v>262</v>
      </c>
      <c r="K75" s="69" t="str">
        <f>_xlfn.CONCAT(B75,J75)</f>
        <v>Place text contents in column 1</v>
      </c>
    </row>
    <row r="76" spans="1:11">
      <c r="A76" s="69" t="str">
        <f>_xlfn.CONCAT(B76,J76)</f>
        <v>Change background color of visit mode with conditional rendering</v>
      </c>
      <c r="B76" s="94"/>
      <c r="C76" s="94"/>
      <c r="D76" s="94"/>
      <c r="E76" s="94"/>
      <c r="F76" s="16">
        <v>45440</v>
      </c>
      <c r="G76" s="16">
        <v>45440</v>
      </c>
      <c r="H76" s="22">
        <f t="shared" si="14"/>
        <v>1</v>
      </c>
      <c r="I76" s="60" t="s">
        <v>25</v>
      </c>
      <c r="J76" s="26" t="s">
        <v>263</v>
      </c>
      <c r="K76" s="69" t="str">
        <f>_xlfn.CONCAT(B76,J76)</f>
        <v>Change background color of visit mode with conditional rendering</v>
      </c>
    </row>
    <row r="77" spans="1:11">
      <c r="A77" s="69" t="s">
        <v>265</v>
      </c>
      <c r="B77" s="94"/>
      <c r="C77" s="94"/>
      <c r="D77" s="94"/>
      <c r="E77" s="94"/>
      <c r="F77" s="16">
        <v>45441</v>
      </c>
      <c r="G77" s="16">
        <v>45441</v>
      </c>
      <c r="H77" s="22">
        <f t="shared" si="13"/>
        <v>1</v>
      </c>
      <c r="I77" s="60" t="s">
        <v>25</v>
      </c>
      <c r="J77" s="26" t="s">
        <v>264</v>
      </c>
    </row>
    <row r="78" spans="1:11">
      <c r="B78" s="94"/>
      <c r="C78" s="94"/>
      <c r="D78" s="94"/>
      <c r="E78" s="94"/>
      <c r="F78" s="16">
        <v>45441</v>
      </c>
      <c r="G78" s="16">
        <v>45441</v>
      </c>
      <c r="H78" s="22">
        <f t="shared" si="13"/>
        <v>1</v>
      </c>
      <c r="I78" s="60" t="s">
        <v>25</v>
      </c>
      <c r="J78" s="26" t="s">
        <v>266</v>
      </c>
    </row>
    <row r="79" spans="1:11">
      <c r="B79" s="94"/>
      <c r="C79" s="94"/>
      <c r="D79" s="94"/>
      <c r="E79" s="94"/>
      <c r="F79" s="16">
        <v>45441</v>
      </c>
      <c r="G79" s="16">
        <v>45441</v>
      </c>
      <c r="H79" s="22">
        <f t="shared" si="13"/>
        <v>1</v>
      </c>
      <c r="I79" s="60" t="s">
        <v>25</v>
      </c>
      <c r="J79" s="26" t="s">
        <v>267</v>
      </c>
    </row>
    <row r="80" spans="1:11">
      <c r="B80" s="94"/>
      <c r="C80" s="94"/>
      <c r="D80" s="94"/>
      <c r="E80" s="94"/>
      <c r="F80" s="16">
        <v>45441</v>
      </c>
      <c r="G80" s="16">
        <v>45441</v>
      </c>
      <c r="H80" s="22">
        <f t="shared" si="13"/>
        <v>1</v>
      </c>
      <c r="I80" s="60" t="s">
        <v>25</v>
      </c>
      <c r="J80" s="26" t="s">
        <v>268</v>
      </c>
    </row>
    <row r="81" spans="1:11">
      <c r="A81" s="69" t="str">
        <f>_xlfn.CONCAT(B81,J81)</f>
        <v>Check styles of buttons and text contents</v>
      </c>
      <c r="B81" s="94"/>
      <c r="C81" s="94"/>
      <c r="D81" s="94"/>
      <c r="E81" s="94"/>
      <c r="F81" s="16">
        <v>45442</v>
      </c>
      <c r="G81" s="16">
        <v>45442</v>
      </c>
      <c r="H81" s="22">
        <f t="shared" si="13"/>
        <v>1</v>
      </c>
      <c r="I81" s="60" t="s">
        <v>25</v>
      </c>
      <c r="J81" s="26" t="s">
        <v>269</v>
      </c>
      <c r="K81" s="69" t="str">
        <f>_xlfn.CONCAT(B81,J81)</f>
        <v>Check styles of buttons and text contents</v>
      </c>
    </row>
    <row r="82" spans="1:11" ht="25">
      <c r="B82" s="94"/>
      <c r="C82" s="94"/>
      <c r="D82" s="94"/>
      <c r="E82" s="94"/>
      <c r="F82" s="16">
        <v>45442</v>
      </c>
      <c r="G82" s="16">
        <v>45442</v>
      </c>
      <c r="H82" s="22">
        <f t="shared" si="13"/>
        <v>1</v>
      </c>
      <c r="I82" s="60" t="s">
        <v>25</v>
      </c>
      <c r="J82" s="26" t="s">
        <v>270</v>
      </c>
    </row>
    <row r="83" spans="1:11">
      <c r="B83" s="94"/>
      <c r="C83" s="94"/>
      <c r="D83" s="94"/>
      <c r="E83" s="94"/>
      <c r="F83" s="16">
        <v>45442</v>
      </c>
      <c r="G83" s="16">
        <v>45442</v>
      </c>
      <c r="H83" s="22">
        <f t="shared" si="13"/>
        <v>1</v>
      </c>
      <c r="I83" s="60" t="s">
        <v>25</v>
      </c>
      <c r="J83" s="26" t="s">
        <v>271</v>
      </c>
    </row>
    <row r="84" spans="1:11">
      <c r="B84" s="94"/>
      <c r="C84" s="94"/>
      <c r="D84" s="94"/>
      <c r="E84" s="94"/>
      <c r="F84" s="16">
        <v>45442</v>
      </c>
      <c r="G84" s="16">
        <v>45442</v>
      </c>
      <c r="H84" s="22">
        <f t="shared" si="13"/>
        <v>1</v>
      </c>
      <c r="I84" s="60" t="s">
        <v>25</v>
      </c>
      <c r="J84" s="26" t="s">
        <v>269</v>
      </c>
    </row>
    <row r="85" spans="1:11">
      <c r="B85" s="94"/>
      <c r="C85" s="94"/>
      <c r="D85" s="94"/>
      <c r="E85" s="94"/>
      <c r="F85" s="16">
        <v>45442</v>
      </c>
      <c r="G85" s="16">
        <v>45442</v>
      </c>
      <c r="H85" s="22">
        <f t="shared" si="13"/>
        <v>1</v>
      </c>
      <c r="I85" s="60" t="s">
        <v>25</v>
      </c>
      <c r="J85" s="26" t="s">
        <v>272</v>
      </c>
    </row>
    <row r="86" spans="1:11">
      <c r="A86" s="69" t="str">
        <f>_xlfn.CONCAT(B86,J86)</f>
        <v>Done for now, View Observations button</v>
      </c>
      <c r="B86" s="95"/>
      <c r="C86" s="95"/>
      <c r="D86" s="95"/>
      <c r="E86" s="95"/>
      <c r="F86" s="16">
        <v>45442</v>
      </c>
      <c r="G86" s="16">
        <v>45442</v>
      </c>
      <c r="H86" s="22">
        <f t="shared" si="13"/>
        <v>1</v>
      </c>
      <c r="I86" s="60" t="s">
        <v>37</v>
      </c>
      <c r="J86" s="26" t="s">
        <v>102</v>
      </c>
      <c r="K86" s="69" t="str">
        <f>_xlfn.CONCAT(B86,J86)</f>
        <v>Done for now, View Observations button</v>
      </c>
    </row>
    <row r="87" spans="1:11">
      <c r="A87" s="69" t="str">
        <f>_xlfn.CONCAT(B87,J87)</f>
        <v>Feature 5: KRI Details View layoutRelevant KRI Observations card view</v>
      </c>
      <c r="B87" s="93" t="s">
        <v>273</v>
      </c>
      <c r="C87" s="93" t="s">
        <v>79</v>
      </c>
      <c r="D87" s="93" t="s">
        <v>80</v>
      </c>
      <c r="E87" s="93">
        <v>5</v>
      </c>
      <c r="F87" s="16">
        <v>45443</v>
      </c>
      <c r="G87" s="16">
        <v>45443</v>
      </c>
      <c r="H87" s="22">
        <f t="shared" si="13"/>
        <v>1</v>
      </c>
      <c r="I87" s="60" t="s">
        <v>24</v>
      </c>
      <c r="J87" s="26" t="s">
        <v>104</v>
      </c>
      <c r="K87" s="69" t="str">
        <f>_xlfn.CONCAT(B87,J87)</f>
        <v>Feature 5: KRI Details View layoutRelevant KRI Observations card view</v>
      </c>
    </row>
    <row r="88" spans="1:11">
      <c r="A88" s="69" t="str">
        <f>_xlfn.CONCAT(B88,J88)</f>
        <v>Create one div for table header and table body</v>
      </c>
      <c r="B88" s="94"/>
      <c r="C88" s="94"/>
      <c r="D88" s="94"/>
      <c r="E88" s="94"/>
      <c r="F88" s="16">
        <v>45443</v>
      </c>
      <c r="G88" s="16">
        <v>45443</v>
      </c>
      <c r="H88" s="22">
        <f t="shared" si="13"/>
        <v>1</v>
      </c>
      <c r="I88" s="60" t="s">
        <v>25</v>
      </c>
      <c r="J88" s="26" t="s">
        <v>274</v>
      </c>
      <c r="K88" s="69" t="str">
        <f>_xlfn.CONCAT(B88,J88)</f>
        <v>Create one div for table header and table body</v>
      </c>
    </row>
    <row r="89" spans="1:11">
      <c r="A89" s="69" t="str">
        <f>_xlfn.CONCAT(B89,J89)</f>
        <v>Added a vertical and horizontal scroll</v>
      </c>
      <c r="B89" s="94"/>
      <c r="C89" s="94"/>
      <c r="D89" s="94"/>
      <c r="E89" s="94"/>
      <c r="F89" s="16">
        <v>45443</v>
      </c>
      <c r="G89" s="16">
        <v>45443</v>
      </c>
      <c r="H89" s="22">
        <f t="shared" si="13"/>
        <v>1</v>
      </c>
      <c r="I89" s="60" t="s">
        <v>25</v>
      </c>
      <c r="J89" s="26" t="s">
        <v>276</v>
      </c>
      <c r="K89" s="69" t="str">
        <f>_xlfn.CONCAT(B89,J89)</f>
        <v>Added a vertical and horizontal scroll</v>
      </c>
    </row>
    <row r="90" spans="1:11">
      <c r="A90" s="69" t="str">
        <f>_xlfn.CONCAT(B90,J90)</f>
        <v>Proper styles for table and it's contents</v>
      </c>
      <c r="B90" s="94"/>
      <c r="C90" s="94"/>
      <c r="D90" s="94"/>
      <c r="E90" s="94"/>
      <c r="F90" s="16">
        <v>45443</v>
      </c>
      <c r="G90" s="16">
        <v>45443</v>
      </c>
      <c r="H90" s="22">
        <f t="shared" si="13"/>
        <v>1</v>
      </c>
      <c r="I90" s="60" t="s">
        <v>25</v>
      </c>
      <c r="J90" s="26" t="s">
        <v>275</v>
      </c>
      <c r="K90" s="69" t="str">
        <f>_xlfn.CONCAT(B90,J90)</f>
        <v>Proper styles for table and it's contents</v>
      </c>
    </row>
    <row r="91" spans="1:11">
      <c r="A91" s="69" t="str">
        <f>_xlfn.CONCAT(B91,J91)</f>
        <v>KRI trend chart layout</v>
      </c>
      <c r="B91" s="95"/>
      <c r="C91" s="95"/>
      <c r="D91" s="95"/>
      <c r="E91" s="95"/>
      <c r="F91" s="16">
        <v>45443</v>
      </c>
      <c r="G91" s="16">
        <v>45443</v>
      </c>
      <c r="H91" s="22">
        <f t="shared" si="13"/>
        <v>1</v>
      </c>
      <c r="I91" s="60" t="s">
        <v>25</v>
      </c>
      <c r="J91" s="26" t="s">
        <v>277</v>
      </c>
      <c r="K91" s="69" t="str">
        <f>_xlfn.CONCAT(B91,J91)</f>
        <v>KRI trend chart layout</v>
      </c>
    </row>
    <row r="92" spans="1:11">
      <c r="A92" s="69" t="str">
        <f>_xlfn.CONCAT(B92,J92)</f>
        <v xml:space="preserve">Sprint 4: </v>
      </c>
      <c r="B92" s="91" t="s">
        <v>141</v>
      </c>
      <c r="C92" s="67"/>
      <c r="D92" s="67"/>
      <c r="E92" s="67">
        <f>SUM(E93:E135)</f>
        <v>43</v>
      </c>
      <c r="F92" s="30">
        <v>45446</v>
      </c>
      <c r="G92" s="30">
        <v>45457</v>
      </c>
      <c r="H92" s="22">
        <f>G92-F92+1</f>
        <v>12</v>
      </c>
      <c r="I92" s="64" t="s">
        <v>24</v>
      </c>
      <c r="J92" s="29"/>
      <c r="K92" s="69" t="str">
        <f>_xlfn.CONCAT(B92,J92)</f>
        <v xml:space="preserve">Sprint 4: </v>
      </c>
    </row>
    <row r="93" spans="1:11">
      <c r="A93" s="69" t="e">
        <f>_xlfn.CONCAT(B93,#REF!)</f>
        <v>#REF!</v>
      </c>
      <c r="B93" s="93" t="s">
        <v>287</v>
      </c>
      <c r="C93" s="93" t="s">
        <v>79</v>
      </c>
      <c r="D93" s="93" t="s">
        <v>80</v>
      </c>
      <c r="E93" s="93">
        <v>17</v>
      </c>
      <c r="F93" s="16">
        <v>45446</v>
      </c>
      <c r="G93" s="16">
        <v>45446</v>
      </c>
      <c r="H93" s="22">
        <f t="shared" ref="H93:H109" si="15">G93-F93+1</f>
        <v>1</v>
      </c>
      <c r="I93" s="60" t="s">
        <v>25</v>
      </c>
      <c r="J93" s="27" t="s">
        <v>279</v>
      </c>
      <c r="K93" s="69" t="e">
        <f>_xlfn.CONCAT(B93,#REF!)</f>
        <v>#REF!</v>
      </c>
    </row>
    <row r="94" spans="1:11">
      <c r="B94" s="94"/>
      <c r="C94" s="94"/>
      <c r="D94" s="94"/>
      <c r="E94" s="94"/>
      <c r="F94" s="16">
        <v>45446</v>
      </c>
      <c r="G94" s="16">
        <v>45446</v>
      </c>
      <c r="H94" s="22">
        <f t="shared" ref="H94:H129" si="16">G94-F94+1</f>
        <v>1</v>
      </c>
      <c r="I94" s="60" t="s">
        <v>25</v>
      </c>
      <c r="J94" s="27" t="s">
        <v>280</v>
      </c>
    </row>
    <row r="95" spans="1:11">
      <c r="B95" s="94"/>
      <c r="C95" s="94"/>
      <c r="D95" s="94"/>
      <c r="E95" s="94"/>
      <c r="F95" s="16">
        <v>45446</v>
      </c>
      <c r="G95" s="16">
        <v>45446</v>
      </c>
      <c r="H95" s="22">
        <f t="shared" si="16"/>
        <v>1</v>
      </c>
      <c r="I95" s="60" t="s">
        <v>25</v>
      </c>
      <c r="J95" s="27" t="s">
        <v>281</v>
      </c>
    </row>
    <row r="96" spans="1:11">
      <c r="B96" s="94"/>
      <c r="C96" s="94"/>
      <c r="D96" s="94"/>
      <c r="E96" s="94"/>
      <c r="F96" s="16">
        <v>45446</v>
      </c>
      <c r="G96" s="16">
        <v>45446</v>
      </c>
      <c r="H96" s="22">
        <f t="shared" si="16"/>
        <v>1</v>
      </c>
      <c r="I96" s="60" t="s">
        <v>25</v>
      </c>
      <c r="J96" s="27" t="s">
        <v>282</v>
      </c>
    </row>
    <row r="97" spans="1:11">
      <c r="B97" s="94"/>
      <c r="C97" s="94"/>
      <c r="D97" s="94"/>
      <c r="E97" s="94"/>
      <c r="F97" s="16">
        <v>45447</v>
      </c>
      <c r="G97" s="16">
        <v>45447</v>
      </c>
      <c r="H97" s="22">
        <f t="shared" si="16"/>
        <v>1</v>
      </c>
      <c r="I97" s="60" t="s">
        <v>25</v>
      </c>
      <c r="J97" s="27" t="s">
        <v>283</v>
      </c>
    </row>
    <row r="98" spans="1:11">
      <c r="B98" s="94"/>
      <c r="C98" s="94"/>
      <c r="D98" s="94"/>
      <c r="E98" s="94"/>
      <c r="F98" s="16">
        <v>45447</v>
      </c>
      <c r="G98" s="16">
        <v>45447</v>
      </c>
      <c r="H98" s="22">
        <f t="shared" si="16"/>
        <v>1</v>
      </c>
      <c r="I98" s="60" t="s">
        <v>25</v>
      </c>
      <c r="J98" s="27" t="s">
        <v>284</v>
      </c>
    </row>
    <row r="99" spans="1:11">
      <c r="B99" s="94"/>
      <c r="C99" s="94"/>
      <c r="D99" s="94"/>
      <c r="E99" s="94"/>
      <c r="F99" s="16">
        <v>45447</v>
      </c>
      <c r="G99" s="16">
        <v>45447</v>
      </c>
      <c r="H99" s="22">
        <f>G99-F99+1</f>
        <v>1</v>
      </c>
      <c r="I99" s="60" t="s">
        <v>25</v>
      </c>
      <c r="J99" s="27" t="s">
        <v>285</v>
      </c>
    </row>
    <row r="100" spans="1:11">
      <c r="B100" s="94"/>
      <c r="C100" s="94"/>
      <c r="D100" s="94"/>
      <c r="E100" s="94"/>
      <c r="F100" s="16">
        <v>45447</v>
      </c>
      <c r="G100" s="16">
        <v>45447</v>
      </c>
      <c r="H100" s="22">
        <f t="shared" si="16"/>
        <v>1</v>
      </c>
      <c r="I100" s="60" t="s">
        <v>25</v>
      </c>
      <c r="J100" s="27" t="s">
        <v>286</v>
      </c>
    </row>
    <row r="101" spans="1:11">
      <c r="B101" s="94"/>
      <c r="C101" s="94"/>
      <c r="D101" s="94"/>
      <c r="E101" s="94"/>
      <c r="F101" s="16">
        <v>45448</v>
      </c>
      <c r="G101" s="16">
        <v>45448</v>
      </c>
      <c r="H101" s="22">
        <f t="shared" si="16"/>
        <v>1</v>
      </c>
      <c r="I101" s="60" t="s">
        <v>25</v>
      </c>
      <c r="J101" s="27" t="s">
        <v>288</v>
      </c>
    </row>
    <row r="102" spans="1:11">
      <c r="B102" s="94"/>
      <c r="C102" s="94"/>
      <c r="D102" s="94"/>
      <c r="E102" s="94"/>
      <c r="F102" s="16">
        <v>45448</v>
      </c>
      <c r="G102" s="16">
        <v>45448</v>
      </c>
      <c r="H102" s="22">
        <f t="shared" ref="H102:H104" si="17">G102-F102+1</f>
        <v>1</v>
      </c>
      <c r="I102" s="60" t="s">
        <v>25</v>
      </c>
      <c r="J102" s="27" t="s">
        <v>289</v>
      </c>
    </row>
    <row r="103" spans="1:11">
      <c r="B103" s="94"/>
      <c r="C103" s="94"/>
      <c r="D103" s="94"/>
      <c r="E103" s="94"/>
      <c r="F103" s="16">
        <v>45448</v>
      </c>
      <c r="G103" s="16">
        <v>45448</v>
      </c>
      <c r="H103" s="22">
        <f t="shared" si="17"/>
        <v>1</v>
      </c>
      <c r="I103" s="60" t="s">
        <v>25</v>
      </c>
      <c r="J103" s="27" t="s">
        <v>290</v>
      </c>
    </row>
    <row r="104" spans="1:11">
      <c r="B104" s="94"/>
      <c r="C104" s="94"/>
      <c r="D104" s="94"/>
      <c r="E104" s="94"/>
      <c r="F104" s="16">
        <v>45448</v>
      </c>
      <c r="G104" s="16">
        <v>45448</v>
      </c>
      <c r="H104" s="22">
        <f t="shared" si="17"/>
        <v>1</v>
      </c>
      <c r="I104" s="60" t="s">
        <v>25</v>
      </c>
      <c r="J104" s="27" t="s">
        <v>291</v>
      </c>
    </row>
    <row r="105" spans="1:11">
      <c r="B105" s="94"/>
      <c r="C105" s="94"/>
      <c r="D105" s="94"/>
      <c r="E105" s="94"/>
      <c r="F105" s="16">
        <v>45449</v>
      </c>
      <c r="G105" s="16">
        <v>45449</v>
      </c>
      <c r="H105" s="22">
        <f t="shared" si="16"/>
        <v>1</v>
      </c>
      <c r="I105" s="60" t="s">
        <v>25</v>
      </c>
      <c r="J105" s="27" t="s">
        <v>292</v>
      </c>
    </row>
    <row r="106" spans="1:11">
      <c r="B106" s="94"/>
      <c r="C106" s="94"/>
      <c r="D106" s="94"/>
      <c r="E106" s="94"/>
      <c r="F106" s="16">
        <v>45449</v>
      </c>
      <c r="G106" s="16">
        <v>45449</v>
      </c>
      <c r="H106" s="22">
        <f t="shared" ref="H106:H109" si="18">G106-F106+1</f>
        <v>1</v>
      </c>
      <c r="I106" s="60" t="s">
        <v>25</v>
      </c>
      <c r="J106" s="27" t="s">
        <v>293</v>
      </c>
    </row>
    <row r="107" spans="1:11">
      <c r="B107" s="94"/>
      <c r="C107" s="94"/>
      <c r="D107" s="94"/>
      <c r="E107" s="94"/>
      <c r="F107" s="16">
        <v>45449</v>
      </c>
      <c r="G107" s="16">
        <v>45449</v>
      </c>
      <c r="H107" s="22">
        <f t="shared" si="18"/>
        <v>1</v>
      </c>
      <c r="I107" s="60" t="s">
        <v>25</v>
      </c>
      <c r="J107" s="27" t="s">
        <v>294</v>
      </c>
    </row>
    <row r="108" spans="1:11">
      <c r="B108" s="94"/>
      <c r="C108" s="94"/>
      <c r="D108" s="94"/>
      <c r="E108" s="94"/>
      <c r="F108" s="16">
        <v>45449</v>
      </c>
      <c r="G108" s="16">
        <v>45449</v>
      </c>
      <c r="H108" s="22">
        <f t="shared" si="18"/>
        <v>1</v>
      </c>
      <c r="I108" s="60" t="s">
        <v>25</v>
      </c>
      <c r="J108" s="27" t="s">
        <v>295</v>
      </c>
    </row>
    <row r="109" spans="1:11">
      <c r="B109" s="94"/>
      <c r="C109" s="94"/>
      <c r="D109" s="94"/>
      <c r="E109" s="94"/>
      <c r="F109" s="16">
        <v>45449</v>
      </c>
      <c r="G109" s="16">
        <v>45449</v>
      </c>
      <c r="H109" s="22">
        <f t="shared" si="18"/>
        <v>1</v>
      </c>
      <c r="I109" s="60" t="s">
        <v>25</v>
      </c>
      <c r="J109" s="27" t="s">
        <v>296</v>
      </c>
    </row>
    <row r="110" spans="1:11">
      <c r="A110" s="69" t="str">
        <f>_xlfn.CONCAT(B110,J110)</f>
        <v>Feature 2: Compare ViewCreate a div for header</v>
      </c>
      <c r="B110" s="93" t="s">
        <v>144</v>
      </c>
      <c r="C110" s="93" t="s">
        <v>79</v>
      </c>
      <c r="D110" s="93" t="s">
        <v>83</v>
      </c>
      <c r="E110" s="93">
        <v>20</v>
      </c>
      <c r="F110" s="16">
        <v>45450</v>
      </c>
      <c r="G110" s="16">
        <v>45450</v>
      </c>
      <c r="H110" s="22">
        <f t="shared" si="16"/>
        <v>1</v>
      </c>
      <c r="I110" s="60" t="s">
        <v>25</v>
      </c>
      <c r="J110" s="26" t="s">
        <v>297</v>
      </c>
      <c r="K110" s="69" t="str">
        <f>_xlfn.CONCAT(B110,J110)</f>
        <v>Feature 2: Compare ViewCreate a div for header</v>
      </c>
    </row>
    <row r="111" spans="1:11">
      <c r="B111" s="94"/>
      <c r="C111" s="94"/>
      <c r="D111" s="94"/>
      <c r="E111" s="94"/>
      <c r="F111" s="16">
        <v>45450</v>
      </c>
      <c r="G111" s="16">
        <v>45450</v>
      </c>
      <c r="H111" s="22">
        <f t="shared" ref="H111:H118" si="19">G111-F111+1</f>
        <v>1</v>
      </c>
      <c r="I111" s="60" t="s">
        <v>25</v>
      </c>
      <c r="J111" s="26" t="s">
        <v>298</v>
      </c>
    </row>
    <row r="112" spans="1:11" ht="25">
      <c r="B112" s="94"/>
      <c r="C112" s="94"/>
      <c r="D112" s="94"/>
      <c r="E112" s="94"/>
      <c r="F112" s="16">
        <v>45450</v>
      </c>
      <c r="G112" s="16">
        <v>45450</v>
      </c>
      <c r="H112" s="22">
        <f t="shared" si="19"/>
        <v>1</v>
      </c>
      <c r="I112" s="60" t="s">
        <v>25</v>
      </c>
      <c r="J112" s="26" t="s">
        <v>299</v>
      </c>
    </row>
    <row r="113" spans="2:10" ht="25">
      <c r="B113" s="94"/>
      <c r="C113" s="94"/>
      <c r="D113" s="94"/>
      <c r="E113" s="94"/>
      <c r="F113" s="16">
        <v>45450</v>
      </c>
      <c r="G113" s="16">
        <v>45450</v>
      </c>
      <c r="H113" s="22">
        <f t="shared" si="19"/>
        <v>1</v>
      </c>
      <c r="I113" s="60" t="s">
        <v>25</v>
      </c>
      <c r="J113" s="26" t="s">
        <v>300</v>
      </c>
    </row>
    <row r="114" spans="2:10">
      <c r="B114" s="94"/>
      <c r="C114" s="94"/>
      <c r="D114" s="94"/>
      <c r="E114" s="94"/>
      <c r="F114" s="16">
        <v>45453</v>
      </c>
      <c r="G114" s="16">
        <v>45453</v>
      </c>
      <c r="H114" s="22">
        <f t="shared" si="19"/>
        <v>1</v>
      </c>
      <c r="I114" s="60" t="s">
        <v>25</v>
      </c>
      <c r="J114" s="26" t="s">
        <v>301</v>
      </c>
    </row>
    <row r="115" spans="2:10">
      <c r="B115" s="94"/>
      <c r="C115" s="94"/>
      <c r="D115" s="94"/>
      <c r="E115" s="94"/>
      <c r="F115" s="16">
        <v>45453</v>
      </c>
      <c r="G115" s="16">
        <v>45453</v>
      </c>
      <c r="H115" s="22">
        <f t="shared" si="19"/>
        <v>1</v>
      </c>
      <c r="I115" s="60" t="s">
        <v>25</v>
      </c>
      <c r="J115" s="26" t="s">
        <v>302</v>
      </c>
    </row>
    <row r="116" spans="2:10">
      <c r="B116" s="94"/>
      <c r="C116" s="94"/>
      <c r="D116" s="94"/>
      <c r="E116" s="94"/>
      <c r="F116" s="16">
        <v>45453</v>
      </c>
      <c r="G116" s="16">
        <v>45453</v>
      </c>
      <c r="H116" s="22">
        <f t="shared" si="19"/>
        <v>1</v>
      </c>
      <c r="I116" s="60" t="s">
        <v>25</v>
      </c>
      <c r="J116" s="26" t="s">
        <v>303</v>
      </c>
    </row>
    <row r="117" spans="2:10">
      <c r="B117" s="94"/>
      <c r="C117" s="94"/>
      <c r="D117" s="94"/>
      <c r="E117" s="94"/>
      <c r="F117" s="16">
        <v>45453</v>
      </c>
      <c r="G117" s="16">
        <v>45453</v>
      </c>
      <c r="H117" s="22">
        <f t="shared" si="19"/>
        <v>1</v>
      </c>
      <c r="I117" s="60" t="s">
        <v>25</v>
      </c>
      <c r="J117" s="26" t="s">
        <v>304</v>
      </c>
    </row>
    <row r="118" spans="2:10">
      <c r="B118" s="94"/>
      <c r="C118" s="94"/>
      <c r="D118" s="94"/>
      <c r="E118" s="94"/>
      <c r="F118" s="16">
        <v>45453</v>
      </c>
      <c r="G118" s="16">
        <v>45453</v>
      </c>
      <c r="H118" s="22">
        <f t="shared" si="19"/>
        <v>1</v>
      </c>
      <c r="I118" s="60" t="s">
        <v>25</v>
      </c>
      <c r="J118" s="26" t="s">
        <v>305</v>
      </c>
    </row>
    <row r="119" spans="2:10">
      <c r="B119" s="94"/>
      <c r="C119" s="94"/>
      <c r="D119" s="94"/>
      <c r="E119" s="94"/>
      <c r="F119" s="16">
        <v>45454</v>
      </c>
      <c r="G119" s="16">
        <v>45454</v>
      </c>
      <c r="H119" s="22">
        <f t="shared" si="16"/>
        <v>1</v>
      </c>
      <c r="I119" s="60" t="s">
        <v>25</v>
      </c>
      <c r="J119" s="26" t="s">
        <v>306</v>
      </c>
    </row>
    <row r="120" spans="2:10">
      <c r="B120" s="94"/>
      <c r="C120" s="94"/>
      <c r="D120" s="94"/>
      <c r="E120" s="94"/>
      <c r="F120" s="16">
        <v>45454</v>
      </c>
      <c r="G120" s="16">
        <v>45454</v>
      </c>
      <c r="H120" s="22">
        <f t="shared" ref="H120:H122" si="20">G120-F120+1</f>
        <v>1</v>
      </c>
      <c r="I120" s="60" t="s">
        <v>25</v>
      </c>
      <c r="J120" s="26" t="s">
        <v>307</v>
      </c>
    </row>
    <row r="121" spans="2:10">
      <c r="B121" s="94"/>
      <c r="C121" s="94"/>
      <c r="D121" s="94"/>
      <c r="E121" s="94"/>
      <c r="F121" s="16">
        <v>45454</v>
      </c>
      <c r="G121" s="16">
        <v>45454</v>
      </c>
      <c r="H121" s="22">
        <f t="shared" si="20"/>
        <v>1</v>
      </c>
      <c r="I121" s="60" t="s">
        <v>25</v>
      </c>
      <c r="J121" s="26" t="s">
        <v>308</v>
      </c>
    </row>
    <row r="122" spans="2:10">
      <c r="B122" s="94"/>
      <c r="C122" s="94"/>
      <c r="D122" s="94"/>
      <c r="E122" s="94"/>
      <c r="F122" s="16">
        <v>45454</v>
      </c>
      <c r="G122" s="16">
        <v>45454</v>
      </c>
      <c r="H122" s="22">
        <f t="shared" si="20"/>
        <v>1</v>
      </c>
      <c r="I122" s="60" t="s">
        <v>25</v>
      </c>
      <c r="J122" s="26" t="s">
        <v>309</v>
      </c>
    </row>
    <row r="123" spans="2:10">
      <c r="B123" s="94"/>
      <c r="C123" s="94"/>
      <c r="D123" s="94"/>
      <c r="E123" s="94"/>
      <c r="F123" s="16">
        <v>45455</v>
      </c>
      <c r="G123" s="16">
        <v>45455</v>
      </c>
      <c r="H123" s="22">
        <f t="shared" si="16"/>
        <v>1</v>
      </c>
      <c r="I123" s="60" t="s">
        <v>25</v>
      </c>
      <c r="J123" s="26" t="s">
        <v>310</v>
      </c>
    </row>
    <row r="124" spans="2:10">
      <c r="B124" s="94"/>
      <c r="C124" s="94"/>
      <c r="D124" s="94"/>
      <c r="E124" s="94"/>
      <c r="F124" s="16">
        <v>45455</v>
      </c>
      <c r="G124" s="16">
        <v>45455</v>
      </c>
      <c r="H124" s="22">
        <f t="shared" ref="H124:H126" si="21">G124-F124+1</f>
        <v>1</v>
      </c>
      <c r="I124" s="60" t="s">
        <v>25</v>
      </c>
      <c r="J124" s="26" t="s">
        <v>311</v>
      </c>
    </row>
    <row r="125" spans="2:10" ht="25">
      <c r="B125" s="94"/>
      <c r="C125" s="94"/>
      <c r="D125" s="94"/>
      <c r="E125" s="94"/>
      <c r="F125" s="16">
        <v>45455</v>
      </c>
      <c r="G125" s="16">
        <v>45455</v>
      </c>
      <c r="H125" s="22">
        <f t="shared" si="21"/>
        <v>1</v>
      </c>
      <c r="I125" s="60" t="s">
        <v>24</v>
      </c>
      <c r="J125" s="26" t="s">
        <v>312</v>
      </c>
    </row>
    <row r="126" spans="2:10" ht="37.5">
      <c r="B126" s="94"/>
      <c r="C126" s="94"/>
      <c r="D126" s="94"/>
      <c r="E126" s="94"/>
      <c r="F126" s="16">
        <v>45455</v>
      </c>
      <c r="G126" s="16">
        <v>45455</v>
      </c>
      <c r="H126" s="22">
        <f t="shared" si="21"/>
        <v>1</v>
      </c>
      <c r="I126" s="60" t="s">
        <v>24</v>
      </c>
      <c r="J126" s="26" t="s">
        <v>313</v>
      </c>
    </row>
    <row r="127" spans="2:10">
      <c r="B127" s="94"/>
      <c r="C127" s="94"/>
      <c r="D127" s="94"/>
      <c r="E127" s="94"/>
      <c r="F127" s="16">
        <v>45456</v>
      </c>
      <c r="G127" s="16">
        <v>45456</v>
      </c>
      <c r="H127" s="22">
        <f t="shared" si="16"/>
        <v>1</v>
      </c>
      <c r="I127" s="60" t="s">
        <v>37</v>
      </c>
      <c r="J127" s="26" t="s">
        <v>111</v>
      </c>
    </row>
    <row r="128" spans="2:10">
      <c r="B128" s="94"/>
      <c r="C128" s="94"/>
      <c r="D128" s="94"/>
      <c r="E128" s="94"/>
      <c r="F128" s="16">
        <v>45456</v>
      </c>
      <c r="G128" s="16">
        <v>45456</v>
      </c>
      <c r="H128" s="22">
        <f t="shared" ref="H128:H132" si="22">G128-F128+1</f>
        <v>1</v>
      </c>
      <c r="I128" s="60" t="s">
        <v>24</v>
      </c>
      <c r="J128" s="26" t="s">
        <v>112</v>
      </c>
    </row>
    <row r="129" spans="1:11">
      <c r="A129" s="69" t="str">
        <f>_xlfn.CONCAT(B129,J129)</f>
        <v>Text inside Heatmap</v>
      </c>
      <c r="B129" s="95"/>
      <c r="C129" s="95"/>
      <c r="D129" s="95"/>
      <c r="E129" s="95"/>
      <c r="F129" s="16">
        <v>45456</v>
      </c>
      <c r="G129" s="16">
        <v>45456</v>
      </c>
      <c r="H129" s="22">
        <f t="shared" si="22"/>
        <v>1</v>
      </c>
      <c r="I129" s="60" t="s">
        <v>24</v>
      </c>
      <c r="J129" s="26" t="s">
        <v>113</v>
      </c>
      <c r="K129" s="69" t="str">
        <f>_xlfn.CONCAT(B129,J129)</f>
        <v>Text inside Heatmap</v>
      </c>
    </row>
    <row r="130" spans="1:11">
      <c r="A130" s="69" t="str">
        <f>_xlfn.CONCAT(B130,J130)</f>
        <v>Feature 2: KRI popup Description viewDevelop a modal layout with close button for the popup</v>
      </c>
      <c r="B130" s="93" t="s">
        <v>145</v>
      </c>
      <c r="C130" s="93" t="s">
        <v>79</v>
      </c>
      <c r="D130" s="93" t="s">
        <v>83</v>
      </c>
      <c r="E130" s="93">
        <v>3</v>
      </c>
      <c r="F130" s="16">
        <v>45456</v>
      </c>
      <c r="G130" s="16">
        <v>45456</v>
      </c>
      <c r="H130" s="22">
        <f t="shared" si="22"/>
        <v>1</v>
      </c>
      <c r="I130" s="60" t="s">
        <v>37</v>
      </c>
      <c r="J130" s="27" t="s">
        <v>146</v>
      </c>
      <c r="K130" s="69" t="str">
        <f>_xlfn.CONCAT(B130,J130)</f>
        <v>Feature 2: KRI popup Description viewDevelop a modal layout with close button for the popup</v>
      </c>
    </row>
    <row r="131" spans="1:11">
      <c r="A131" s="69" t="str">
        <f>_xlfn.CONCAT(B131,J131)</f>
        <v xml:space="preserve">Develop a trigger functionality on the detials button to popup </v>
      </c>
      <c r="B131" s="94"/>
      <c r="C131" s="94"/>
      <c r="D131" s="94"/>
      <c r="E131" s="94"/>
      <c r="F131" s="16">
        <v>45457</v>
      </c>
      <c r="G131" s="16">
        <v>45457</v>
      </c>
      <c r="H131" s="22">
        <f t="shared" si="22"/>
        <v>1</v>
      </c>
      <c r="I131" s="60" t="s">
        <v>37</v>
      </c>
      <c r="J131" s="27" t="s">
        <v>147</v>
      </c>
      <c r="K131" s="69" t="str">
        <f>_xlfn.CONCAT(B131,J131)</f>
        <v xml:space="preserve">Develop a trigger functionality on the detials button to popup </v>
      </c>
    </row>
    <row r="132" spans="1:11">
      <c r="A132" s="69" t="str">
        <f>_xlfn.CONCAT(B132,J132)</f>
        <v>Add the chart inside the modal with static data and legends</v>
      </c>
      <c r="B132" s="95"/>
      <c r="C132" s="95"/>
      <c r="D132" s="95"/>
      <c r="E132" s="95"/>
      <c r="F132" s="16">
        <v>45457</v>
      </c>
      <c r="G132" s="16">
        <v>45457</v>
      </c>
      <c r="H132" s="22">
        <f t="shared" si="22"/>
        <v>1</v>
      </c>
      <c r="I132" s="60" t="s">
        <v>37</v>
      </c>
      <c r="J132" s="27" t="s">
        <v>148</v>
      </c>
      <c r="K132" s="69" t="str">
        <f>_xlfn.CONCAT(B132,J132)</f>
        <v>Add the chart inside the modal with static data and legends</v>
      </c>
    </row>
    <row r="133" spans="1:11" s="75" customFormat="1">
      <c r="A133" s="72" t="str">
        <f>_xlfn.CONCAT(B133,J133)</f>
        <v>Feature 3: Connect to databaseVerify and add the credentials to login into the database using Nerst App</v>
      </c>
      <c r="B133" s="93" t="s">
        <v>149</v>
      </c>
      <c r="C133" s="93" t="s">
        <v>79</v>
      </c>
      <c r="D133" s="93" t="s">
        <v>80</v>
      </c>
      <c r="E133" s="93">
        <v>3</v>
      </c>
      <c r="F133" s="16">
        <v>45457</v>
      </c>
      <c r="G133" s="16">
        <v>45457</v>
      </c>
      <c r="H133" s="22">
        <f t="shared" ref="H131:H135" si="23">G133-F133+1</f>
        <v>1</v>
      </c>
      <c r="I133" s="60" t="s">
        <v>37</v>
      </c>
      <c r="J133" s="27" t="s">
        <v>150</v>
      </c>
      <c r="K133" s="72" t="str">
        <f>_xlfn.CONCAT(B133,J133)</f>
        <v>Feature 3: Connect to databaseVerify and add the credentials to login into the database using Nerst App</v>
      </c>
    </row>
    <row r="134" spans="1:11">
      <c r="A134" s="69" t="str">
        <f>_xlfn.CONCAT(B134,J134)</f>
        <v>Search for the table database</v>
      </c>
      <c r="B134" s="94"/>
      <c r="C134" s="94"/>
      <c r="D134" s="94"/>
      <c r="E134" s="94"/>
      <c r="F134" s="16">
        <v>45457</v>
      </c>
      <c r="G134" s="16">
        <v>45457</v>
      </c>
      <c r="H134" s="22">
        <f t="shared" ref="H134:H135" si="24">G134-F134+1</f>
        <v>1</v>
      </c>
      <c r="I134" s="60" t="s">
        <v>37</v>
      </c>
      <c r="J134" s="27" t="s">
        <v>151</v>
      </c>
      <c r="K134" s="69" t="str">
        <f>_xlfn.CONCAT(B134,J134)</f>
        <v>Search for the table database</v>
      </c>
    </row>
    <row r="135" spans="1:11">
      <c r="A135" s="69" t="str">
        <f>_xlfn.CONCAT(B135,J135)</f>
        <v>Check for any specify column which we want to fetch</v>
      </c>
      <c r="B135" s="95"/>
      <c r="C135" s="95"/>
      <c r="D135" s="95"/>
      <c r="E135" s="95"/>
      <c r="F135" s="16">
        <v>45457</v>
      </c>
      <c r="G135" s="16">
        <v>45457</v>
      </c>
      <c r="H135" s="22">
        <f t="shared" si="24"/>
        <v>1</v>
      </c>
      <c r="I135" s="60" t="s">
        <v>37</v>
      </c>
      <c r="J135" s="27" t="s">
        <v>152</v>
      </c>
      <c r="K135" s="69" t="str">
        <f>_xlfn.CONCAT(B135,J135)</f>
        <v>Check for any specify column which we want to fetch</v>
      </c>
    </row>
    <row r="136" spans="1:11">
      <c r="A136" s="69" t="str">
        <f>_xlfn.CONCAT(B136,J136)</f>
        <v>Sprint 5: Aesthetics and API calling</v>
      </c>
      <c r="B136" s="91" t="s">
        <v>153</v>
      </c>
      <c r="C136" s="67"/>
      <c r="D136" s="67"/>
      <c r="E136" s="67"/>
      <c r="F136" s="30">
        <v>45460</v>
      </c>
      <c r="G136" s="30">
        <v>45471</v>
      </c>
      <c r="H136" s="22">
        <f>G136-F136+1</f>
        <v>12</v>
      </c>
      <c r="I136" s="64"/>
      <c r="J136" s="29"/>
      <c r="K136" s="69" t="str">
        <f>_xlfn.CONCAT(B136,J136)</f>
        <v>Sprint 5: Aesthetics and API calling</v>
      </c>
    </row>
    <row r="137" spans="1:11">
      <c r="A137" s="69" t="str">
        <f>_xlfn.CONCAT(B137,J137)</f>
        <v>Feature 1: Aesthetics and Fine Tuning of UIResponsiveness of UI Layout</v>
      </c>
      <c r="B137" s="93" t="s">
        <v>154</v>
      </c>
      <c r="C137" s="93" t="s">
        <v>79</v>
      </c>
      <c r="D137" s="93" t="s">
        <v>80</v>
      </c>
      <c r="E137" s="93">
        <v>5</v>
      </c>
      <c r="F137" s="16"/>
      <c r="G137" s="16"/>
      <c r="H137" s="22">
        <f>G137-F137+1</f>
        <v>1</v>
      </c>
      <c r="I137" s="60" t="s">
        <v>37</v>
      </c>
      <c r="J137" s="26" t="s">
        <v>115</v>
      </c>
      <c r="K137" s="69" t="str">
        <f>_xlfn.CONCAT(B137,J137)</f>
        <v>Feature 1: Aesthetics and Fine Tuning of UIResponsiveness of UI Layout</v>
      </c>
    </row>
    <row r="138" spans="1:11">
      <c r="A138" s="69" t="str">
        <f>_xlfn.CONCAT(B138,J138)</f>
        <v>KPI Pane</v>
      </c>
      <c r="B138" s="94"/>
      <c r="C138" s="94"/>
      <c r="D138" s="94"/>
      <c r="E138" s="94"/>
      <c r="F138" s="16"/>
      <c r="G138" s="16"/>
      <c r="H138" s="22">
        <f>G138-F138+1</f>
        <v>1</v>
      </c>
      <c r="I138" s="60" t="s">
        <v>37</v>
      </c>
      <c r="J138" s="26" t="s">
        <v>116</v>
      </c>
      <c r="K138" s="69" t="str">
        <f>_xlfn.CONCAT(B138,J138)</f>
        <v>KPI Pane</v>
      </c>
    </row>
    <row r="139" spans="1:11">
      <c r="A139" s="69" t="str">
        <f>_xlfn.CONCAT(B139,J139)</f>
        <v>Card view</v>
      </c>
      <c r="B139" s="94"/>
      <c r="C139" s="94"/>
      <c r="D139" s="94"/>
      <c r="E139" s="94"/>
      <c r="F139" s="16"/>
      <c r="G139" s="16"/>
      <c r="H139" s="22">
        <f>G139-F139+1</f>
        <v>1</v>
      </c>
      <c r="I139" s="60" t="s">
        <v>37</v>
      </c>
      <c r="J139" s="26" t="s">
        <v>38</v>
      </c>
      <c r="K139" s="69" t="str">
        <f>_xlfn.CONCAT(B139,J139)</f>
        <v>Card view</v>
      </c>
    </row>
    <row r="140" spans="1:11">
      <c r="A140" s="69" t="str">
        <f>_xlfn.CONCAT(B140,J140)</f>
        <v>KRI details view</v>
      </c>
      <c r="B140" s="94"/>
      <c r="C140" s="94"/>
      <c r="D140" s="94"/>
      <c r="E140" s="94"/>
      <c r="F140" s="16"/>
      <c r="G140" s="16"/>
      <c r="H140" s="22">
        <f>G140-F140+1</f>
        <v>1</v>
      </c>
      <c r="I140" s="60" t="s">
        <v>37</v>
      </c>
      <c r="J140" s="26" t="s">
        <v>117</v>
      </c>
      <c r="K140" s="69" t="str">
        <f>_xlfn.CONCAT(B140,J140)</f>
        <v>KRI details view</v>
      </c>
    </row>
    <row r="141" spans="1:11">
      <c r="A141" s="69" t="str">
        <f>_xlfn.CONCAT(B141,J141)</f>
        <v xml:space="preserve">Compare view </v>
      </c>
      <c r="B141" s="95"/>
      <c r="C141" s="95"/>
      <c r="D141" s="95"/>
      <c r="E141" s="95"/>
      <c r="F141" s="16"/>
      <c r="G141" s="16"/>
      <c r="H141" s="22">
        <f>G141-F141+1</f>
        <v>1</v>
      </c>
      <c r="I141" s="60" t="s">
        <v>37</v>
      </c>
      <c r="J141" s="26" t="s">
        <v>118</v>
      </c>
      <c r="K141" s="69" t="str">
        <f>_xlfn.CONCAT(B141,J141)</f>
        <v xml:space="preserve">Compare view </v>
      </c>
    </row>
    <row r="142" spans="1:11">
      <c r="A142" s="69" t="str">
        <f>_xlfn.CONCAT(B142,J142)</f>
        <v>Feature 2: Download as image feature Develop a functionality to download the entire card as image</v>
      </c>
      <c r="B142" s="62" t="s">
        <v>155</v>
      </c>
      <c r="C142" s="62" t="s">
        <v>79</v>
      </c>
      <c r="D142" s="62" t="s">
        <v>80</v>
      </c>
      <c r="E142" s="62">
        <v>1</v>
      </c>
      <c r="F142" s="16"/>
      <c r="G142" s="16"/>
      <c r="H142" s="22">
        <f>G142-F142+1</f>
        <v>1</v>
      </c>
      <c r="I142" s="60" t="s">
        <v>37</v>
      </c>
      <c r="J142" s="27" t="s">
        <v>156</v>
      </c>
      <c r="K142" s="69" t="str">
        <f>_xlfn.CONCAT(B142,J142)</f>
        <v>Feature 2: Download as image feature Develop a functionality to download the entire card as image</v>
      </c>
    </row>
    <row r="143" spans="1:11">
      <c r="A143" s="69" t="str">
        <f>_xlfn.CONCAT(B143,J143)</f>
        <v>Feature 3: Study numbers API</v>
      </c>
      <c r="B143" s="93" t="s">
        <v>157</v>
      </c>
      <c r="C143" s="93" t="s">
        <v>79</v>
      </c>
      <c r="D143" s="93" t="s">
        <v>83</v>
      </c>
      <c r="E143" s="93">
        <v>3</v>
      </c>
      <c r="F143" s="16"/>
      <c r="G143" s="16"/>
      <c r="H143" s="22">
        <f>G143-F143+1</f>
        <v>1</v>
      </c>
      <c r="I143" s="60" t="s">
        <v>37</v>
      </c>
      <c r="J143" s="65"/>
      <c r="K143" s="69" t="str">
        <f>_xlfn.CONCAT(B143,J143)</f>
        <v>Feature 3: Study numbers API</v>
      </c>
    </row>
    <row r="144" spans="1:11">
      <c r="A144" s="69" t="str">
        <f>_xlfn.CONCAT(B144,J144)</f>
        <v/>
      </c>
      <c r="B144" s="94"/>
      <c r="C144" s="94"/>
      <c r="D144" s="94"/>
      <c r="E144" s="94"/>
      <c r="F144" s="16"/>
      <c r="G144" s="16"/>
      <c r="H144" s="22">
        <f>G144-F144+1</f>
        <v>1</v>
      </c>
      <c r="I144" s="60" t="s">
        <v>37</v>
      </c>
      <c r="J144" s="65"/>
      <c r="K144" s="69" t="str">
        <f>_xlfn.CONCAT(B144,J144)</f>
        <v/>
      </c>
    </row>
    <row r="145" spans="1:11">
      <c r="A145" s="69" t="str">
        <f>_xlfn.CONCAT(B145,J145)</f>
        <v/>
      </c>
      <c r="B145" s="95"/>
      <c r="C145" s="95"/>
      <c r="D145" s="95"/>
      <c r="E145" s="95"/>
      <c r="F145" s="16"/>
      <c r="G145" s="16"/>
      <c r="H145" s="22">
        <f>G145-F145+1</f>
        <v>1</v>
      </c>
      <c r="I145" s="60" t="s">
        <v>37</v>
      </c>
      <c r="J145" s="65"/>
      <c r="K145" s="69" t="str">
        <f>_xlfn.CONCAT(B145,J145)</f>
        <v/>
      </c>
    </row>
    <row r="146" spans="1:11">
      <c r="A146" s="69" t="str">
        <f>_xlfn.CONCAT(B146,J146)</f>
        <v>Feature 4: Number of sites and observations API</v>
      </c>
      <c r="B146" s="93" t="s">
        <v>158</v>
      </c>
      <c r="C146" s="93" t="s">
        <v>79</v>
      </c>
      <c r="D146" s="93" t="s">
        <v>83</v>
      </c>
      <c r="E146" s="93">
        <v>3</v>
      </c>
      <c r="F146" s="16"/>
      <c r="G146" s="16"/>
      <c r="H146" s="22">
        <f>G146-F146+1</f>
        <v>1</v>
      </c>
      <c r="I146" s="60" t="s">
        <v>37</v>
      </c>
      <c r="J146" s="65"/>
      <c r="K146" s="69" t="str">
        <f>_xlfn.CONCAT(B146,J146)</f>
        <v>Feature 4: Number of sites and observations API</v>
      </c>
    </row>
    <row r="147" spans="1:11">
      <c r="A147" s="69" t="str">
        <f>_xlfn.CONCAT(B147,J147)</f>
        <v/>
      </c>
      <c r="B147" s="94"/>
      <c r="C147" s="94"/>
      <c r="D147" s="94"/>
      <c r="E147" s="94"/>
      <c r="F147" s="16"/>
      <c r="G147" s="16"/>
      <c r="H147" s="22">
        <f>G147-F147+1</f>
        <v>1</v>
      </c>
      <c r="I147" s="60" t="s">
        <v>37</v>
      </c>
      <c r="J147" s="65"/>
      <c r="K147" s="69" t="str">
        <f>_xlfn.CONCAT(B147,J147)</f>
        <v/>
      </c>
    </row>
    <row r="148" spans="1:11">
      <c r="A148" s="69" t="str">
        <f>_xlfn.CONCAT(B148,J148)</f>
        <v/>
      </c>
      <c r="B148" s="95"/>
      <c r="C148" s="95"/>
      <c r="D148" s="95"/>
      <c r="E148" s="95"/>
      <c r="F148" s="16"/>
      <c r="G148" s="16"/>
      <c r="H148" s="22">
        <f>G148-F148+1</f>
        <v>1</v>
      </c>
      <c r="I148" s="60" t="s">
        <v>37</v>
      </c>
      <c r="J148" s="65"/>
      <c r="K148" s="69" t="str">
        <f>_xlfn.CONCAT(B148,J148)</f>
        <v/>
      </c>
    </row>
    <row r="149" spans="1:11">
      <c r="A149" s="69" t="str">
        <f>_xlfn.CONCAT(B149,J149)</f>
        <v>Feature 5: PI name and Medians API</v>
      </c>
      <c r="B149" s="93" t="s">
        <v>159</v>
      </c>
      <c r="C149" s="93" t="s">
        <v>79</v>
      </c>
      <c r="D149" s="93" t="s">
        <v>83</v>
      </c>
      <c r="E149" s="93">
        <v>3</v>
      </c>
      <c r="F149" s="16"/>
      <c r="G149" s="16"/>
      <c r="H149" s="22">
        <f>G149-F149+1</f>
        <v>1</v>
      </c>
      <c r="I149" s="60" t="s">
        <v>37</v>
      </c>
      <c r="J149" s="65"/>
      <c r="K149" s="69" t="str">
        <f>_xlfn.CONCAT(B149,J149)</f>
        <v>Feature 5: PI name and Medians API</v>
      </c>
    </row>
    <row r="150" spans="1:11">
      <c r="A150" s="69" t="str">
        <f>_xlfn.CONCAT(B150,J150)</f>
        <v/>
      </c>
      <c r="B150" s="94"/>
      <c r="C150" s="94"/>
      <c r="D150" s="94"/>
      <c r="E150" s="94"/>
      <c r="F150" s="16"/>
      <c r="G150" s="16"/>
      <c r="H150" s="22">
        <f>G150-F150+1</f>
        <v>1</v>
      </c>
      <c r="I150" s="60" t="s">
        <v>37</v>
      </c>
      <c r="J150" s="65"/>
      <c r="K150" s="69" t="str">
        <f>_xlfn.CONCAT(B150,J150)</f>
        <v/>
      </c>
    </row>
    <row r="151" spans="1:11">
      <c r="A151" s="69" t="str">
        <f>_xlfn.CONCAT(B151,J151)</f>
        <v/>
      </c>
      <c r="B151" s="95"/>
      <c r="C151" s="95"/>
      <c r="D151" s="95"/>
      <c r="E151" s="95"/>
      <c r="F151" s="16"/>
      <c r="G151" s="16"/>
      <c r="H151" s="22">
        <f>G151-F151+1</f>
        <v>1</v>
      </c>
      <c r="I151" s="60" t="s">
        <v>37</v>
      </c>
      <c r="J151" s="65"/>
      <c r="K151" s="69" t="str">
        <f>_xlfn.CONCAT(B151,J151)</f>
        <v/>
      </c>
    </row>
    <row r="152" spans="1:11">
      <c r="A152" s="69" t="str">
        <f>_xlfn.CONCAT(B152,J152)</f>
        <v>Sprint 6: API Calling</v>
      </c>
      <c r="B152" s="91" t="s">
        <v>160</v>
      </c>
      <c r="C152" s="67"/>
      <c r="D152" s="67"/>
      <c r="E152" s="67"/>
      <c r="F152" s="30">
        <v>45474</v>
      </c>
      <c r="G152" s="30">
        <v>45485</v>
      </c>
      <c r="H152" s="22">
        <f>G152-F152+1</f>
        <v>12</v>
      </c>
      <c r="I152" s="64"/>
      <c r="J152" s="29"/>
      <c r="K152" s="69" t="str">
        <f>_xlfn.CONCAT(B152,J152)</f>
        <v>Sprint 6: API Calling</v>
      </c>
    </row>
    <row r="153" spans="1:11">
      <c r="A153" s="69" t="str">
        <f>_xlfn.CONCAT(B153,J153)</f>
        <v>Feature 1: Card API</v>
      </c>
      <c r="B153" s="62" t="s">
        <v>161</v>
      </c>
      <c r="C153" s="62" t="s">
        <v>79</v>
      </c>
      <c r="D153" s="62" t="s">
        <v>80</v>
      </c>
      <c r="E153" s="62">
        <v>1</v>
      </c>
      <c r="F153" s="16"/>
      <c r="G153" s="16"/>
      <c r="H153" s="22">
        <f>G153-F153+1</f>
        <v>1</v>
      </c>
      <c r="I153" s="60" t="s">
        <v>37</v>
      </c>
      <c r="J153" s="65"/>
      <c r="K153" s="69" t="str">
        <f>_xlfn.CONCAT(B153,J153)</f>
        <v>Feature 1: Card API</v>
      </c>
    </row>
    <row r="154" spans="1:11">
      <c r="A154" s="69" t="str">
        <f>_xlfn.CONCAT(B154,J154)</f>
        <v>Feature 2: KRI Details API</v>
      </c>
      <c r="B154" s="93" t="s">
        <v>162</v>
      </c>
      <c r="C154" s="93" t="s">
        <v>79</v>
      </c>
      <c r="D154" s="93" t="s">
        <v>83</v>
      </c>
      <c r="E154" s="93">
        <v>3</v>
      </c>
      <c r="F154" s="16"/>
      <c r="G154" s="16"/>
      <c r="H154" s="22">
        <f>G154-F154+1</f>
        <v>1</v>
      </c>
      <c r="I154" s="60" t="s">
        <v>37</v>
      </c>
      <c r="J154" s="65"/>
      <c r="K154" s="69" t="str">
        <f>_xlfn.CONCAT(B154,J154)</f>
        <v>Feature 2: KRI Details API</v>
      </c>
    </row>
    <row r="155" spans="1:11">
      <c r="A155" s="69" t="str">
        <f>_xlfn.CONCAT(B155,J155)</f>
        <v/>
      </c>
      <c r="B155" s="94"/>
      <c r="C155" s="94"/>
      <c r="D155" s="94"/>
      <c r="E155" s="94"/>
      <c r="F155" s="16"/>
      <c r="G155" s="16"/>
      <c r="H155" s="22">
        <f>G155-F155+1</f>
        <v>1</v>
      </c>
      <c r="I155" s="60" t="s">
        <v>37</v>
      </c>
      <c r="J155" s="65"/>
      <c r="K155" s="69" t="str">
        <f>_xlfn.CONCAT(B155,J155)</f>
        <v/>
      </c>
    </row>
    <row r="156" spans="1:11">
      <c r="A156" s="69" t="str">
        <f>_xlfn.CONCAT(B156,J156)</f>
        <v/>
      </c>
      <c r="B156" s="95"/>
      <c r="C156" s="95"/>
      <c r="D156" s="95"/>
      <c r="E156" s="95"/>
      <c r="F156" s="16"/>
      <c r="G156" s="16"/>
      <c r="H156" s="22">
        <f>G156-F156+1</f>
        <v>1</v>
      </c>
      <c r="I156" s="60" t="s">
        <v>37</v>
      </c>
      <c r="J156" s="65"/>
      <c r="K156" s="69" t="str">
        <f>_xlfn.CONCAT(B156,J156)</f>
        <v/>
      </c>
    </row>
    <row r="157" spans="1:11">
      <c r="A157" s="69" t="str">
        <f>_xlfn.CONCAT(B157,J157)</f>
        <v>Feature 3: Trend chart API</v>
      </c>
      <c r="B157" s="93" t="s">
        <v>163</v>
      </c>
      <c r="C157" s="93" t="s">
        <v>79</v>
      </c>
      <c r="D157" s="93" t="s">
        <v>83</v>
      </c>
      <c r="E157" s="93">
        <v>3</v>
      </c>
      <c r="F157" s="16"/>
      <c r="G157" s="16"/>
      <c r="H157" s="22">
        <f>G157-F157+1</f>
        <v>1</v>
      </c>
      <c r="I157" s="60" t="s">
        <v>37</v>
      </c>
      <c r="J157" s="65"/>
      <c r="K157" s="69" t="str">
        <f>_xlfn.CONCAT(B157,J157)</f>
        <v>Feature 3: Trend chart API</v>
      </c>
    </row>
    <row r="158" spans="1:11">
      <c r="A158" s="69" t="str">
        <f>_xlfn.CONCAT(B158,J158)</f>
        <v/>
      </c>
      <c r="B158" s="94"/>
      <c r="C158" s="94"/>
      <c r="D158" s="94"/>
      <c r="E158" s="94"/>
      <c r="F158" s="16"/>
      <c r="G158" s="16"/>
      <c r="H158" s="22">
        <f>G158-F158+1</f>
        <v>1</v>
      </c>
      <c r="I158" s="60" t="s">
        <v>37</v>
      </c>
      <c r="J158" s="65"/>
      <c r="K158" s="69" t="str">
        <f>_xlfn.CONCAT(B158,J158)</f>
        <v/>
      </c>
    </row>
    <row r="159" spans="1:11">
      <c r="A159" s="69" t="str">
        <f>_xlfn.CONCAT(B159,J159)</f>
        <v/>
      </c>
      <c r="B159" s="95"/>
      <c r="C159" s="95"/>
      <c r="D159" s="95"/>
      <c r="E159" s="95"/>
      <c r="F159" s="16"/>
      <c r="G159" s="16"/>
      <c r="H159" s="22">
        <f>G159-F159+1</f>
        <v>1</v>
      </c>
      <c r="I159" s="60" t="s">
        <v>37</v>
      </c>
      <c r="J159" s="65"/>
      <c r="K159" s="69" t="str">
        <f>_xlfn.CONCAT(B159,J159)</f>
        <v/>
      </c>
    </row>
    <row r="160" spans="1:11">
      <c r="A160" s="69" t="str">
        <f>_xlfn.CONCAT(B160,J160)</f>
        <v>Feature 4: Last 3 months tasks/obeservations API</v>
      </c>
      <c r="B160" s="93" t="s">
        <v>164</v>
      </c>
      <c r="C160" s="93" t="s">
        <v>79</v>
      </c>
      <c r="D160" s="93" t="s">
        <v>83</v>
      </c>
      <c r="E160" s="93">
        <v>3</v>
      </c>
      <c r="F160" s="16"/>
      <c r="G160" s="16"/>
      <c r="H160" s="22">
        <f>G160-F160+1</f>
        <v>1</v>
      </c>
      <c r="I160" s="60" t="s">
        <v>37</v>
      </c>
      <c r="J160" s="65"/>
      <c r="K160" s="69" t="str">
        <f>_xlfn.CONCAT(B160,J160)</f>
        <v>Feature 4: Last 3 months tasks/obeservations API</v>
      </c>
    </row>
    <row r="161" spans="1:11">
      <c r="A161" s="69" t="str">
        <f>_xlfn.CONCAT(B161,J161)</f>
        <v/>
      </c>
      <c r="B161" s="94"/>
      <c r="C161" s="94"/>
      <c r="D161" s="94"/>
      <c r="E161" s="94"/>
      <c r="F161" s="16"/>
      <c r="G161" s="16"/>
      <c r="H161" s="22">
        <f>G161-F161+1</f>
        <v>1</v>
      </c>
      <c r="I161" s="60" t="s">
        <v>37</v>
      </c>
      <c r="J161" s="65"/>
      <c r="K161" s="69" t="str">
        <f>_xlfn.CONCAT(B161,J161)</f>
        <v/>
      </c>
    </row>
    <row r="162" spans="1:11">
      <c r="A162" s="69" t="str">
        <f>_xlfn.CONCAT(B162,J162)</f>
        <v/>
      </c>
      <c r="B162" s="95"/>
      <c r="C162" s="95"/>
      <c r="D162" s="95"/>
      <c r="E162" s="95"/>
      <c r="F162" s="16"/>
      <c r="G162" s="16"/>
      <c r="H162" s="22">
        <f>G162-F162+1</f>
        <v>1</v>
      </c>
      <c r="I162" s="60" t="s">
        <v>37</v>
      </c>
      <c r="J162" s="65"/>
      <c r="K162" s="69" t="str">
        <f>_xlfn.CONCAT(B162,J162)</f>
        <v/>
      </c>
    </row>
    <row r="163" spans="1:11">
      <c r="A163" s="69" t="str">
        <f>_xlfn.CONCAT(B163,J163)</f>
        <v xml:space="preserve">Sprint 7: </v>
      </c>
      <c r="B163" s="91" t="s">
        <v>165</v>
      </c>
      <c r="C163" s="67"/>
      <c r="D163" s="67"/>
      <c r="E163" s="67"/>
      <c r="F163" s="30">
        <v>45488</v>
      </c>
      <c r="G163" s="30">
        <v>45499</v>
      </c>
      <c r="H163" s="22">
        <f>G163-F163+1</f>
        <v>12</v>
      </c>
      <c r="I163" s="64"/>
      <c r="J163" s="29"/>
      <c r="K163" s="69" t="str">
        <f>_xlfn.CONCAT(B163,J163)</f>
        <v xml:space="preserve">Sprint 7: </v>
      </c>
    </row>
    <row r="164" spans="1:11">
      <c r="A164" s="69" t="str">
        <f>_xlfn.CONCAT(B164,J164)</f>
        <v>Feature 1: Compare view APIs</v>
      </c>
      <c r="B164" s="62" t="s">
        <v>166</v>
      </c>
      <c r="C164" s="62" t="s">
        <v>79</v>
      </c>
      <c r="D164" s="62" t="s">
        <v>80</v>
      </c>
      <c r="E164" s="62">
        <v>1</v>
      </c>
      <c r="F164" s="16"/>
      <c r="G164" s="16"/>
      <c r="H164" s="22">
        <f>G164-F164+1</f>
        <v>1</v>
      </c>
      <c r="I164" s="60" t="s">
        <v>37</v>
      </c>
      <c r="J164" s="27"/>
      <c r="K164" s="69" t="str">
        <f>_xlfn.CONCAT(B164,J164)</f>
        <v>Feature 1: Compare view APIs</v>
      </c>
    </row>
    <row r="165" spans="1:11">
      <c r="A165" s="69" t="str">
        <f>_xlfn.CONCAT(B165,J165)</f>
        <v>Feature 2: Export as ppt functionality</v>
      </c>
      <c r="B165" s="93" t="s">
        <v>167</v>
      </c>
      <c r="C165" s="93" t="s">
        <v>79</v>
      </c>
      <c r="D165" s="93" t="s">
        <v>83</v>
      </c>
      <c r="E165" s="93">
        <v>3</v>
      </c>
      <c r="F165" s="16"/>
      <c r="G165" s="16"/>
      <c r="H165" s="22">
        <f>G165-F165+1</f>
        <v>1</v>
      </c>
      <c r="I165" s="60" t="s">
        <v>37</v>
      </c>
      <c r="J165" s="27"/>
      <c r="K165" s="69" t="str">
        <f>_xlfn.CONCAT(B165,J165)</f>
        <v>Feature 2: Export as ppt functionality</v>
      </c>
    </row>
    <row r="166" spans="1:11">
      <c r="A166" s="69" t="str">
        <f>_xlfn.CONCAT(B166,J166)</f>
        <v/>
      </c>
      <c r="B166" s="94"/>
      <c r="C166" s="94"/>
      <c r="D166" s="94"/>
      <c r="E166" s="94"/>
      <c r="F166" s="16"/>
      <c r="G166" s="16"/>
      <c r="H166" s="22">
        <f>G166-F166+1</f>
        <v>1</v>
      </c>
      <c r="I166" s="60" t="s">
        <v>37</v>
      </c>
      <c r="J166" s="27"/>
      <c r="K166" s="69" t="str">
        <f>_xlfn.CONCAT(B166,J166)</f>
        <v/>
      </c>
    </row>
    <row r="167" spans="1:11">
      <c r="A167" s="69" t="str">
        <f>_xlfn.CONCAT(B167,J167)</f>
        <v/>
      </c>
      <c r="B167" s="95"/>
      <c r="C167" s="95"/>
      <c r="D167" s="95"/>
      <c r="E167" s="95"/>
      <c r="F167" s="16"/>
      <c r="G167" s="16"/>
      <c r="H167" s="22">
        <f>G167-F167+1</f>
        <v>1</v>
      </c>
      <c r="I167" s="60" t="s">
        <v>37</v>
      </c>
      <c r="J167" s="27"/>
      <c r="K167" s="69" t="str">
        <f>_xlfn.CONCAT(B167,J167)</f>
        <v/>
      </c>
    </row>
    <row r="168" spans="1:11">
      <c r="A168" s="69" t="str">
        <f>_xlfn.CONCAT(B168,J168)</f>
        <v>Feature 3: Done for now functionality</v>
      </c>
      <c r="B168" s="93" t="s">
        <v>171</v>
      </c>
      <c r="C168" s="93" t="s">
        <v>79</v>
      </c>
      <c r="D168" s="93" t="s">
        <v>83</v>
      </c>
      <c r="E168" s="93">
        <v>3</v>
      </c>
      <c r="F168" s="16"/>
      <c r="G168" s="16"/>
      <c r="H168" s="22">
        <f>G168-F168+1</f>
        <v>1</v>
      </c>
      <c r="I168" s="60" t="s">
        <v>37</v>
      </c>
      <c r="J168" s="27"/>
      <c r="K168" s="69" t="str">
        <f>_xlfn.CONCAT(B168,J168)</f>
        <v>Feature 3: Done for now functionality</v>
      </c>
    </row>
    <row r="169" spans="1:11">
      <c r="A169" s="69" t="str">
        <f>_xlfn.CONCAT(B169,J169)</f>
        <v/>
      </c>
      <c r="B169" s="94"/>
      <c r="C169" s="94"/>
      <c r="D169" s="94"/>
      <c r="E169" s="94"/>
      <c r="F169" s="16"/>
      <c r="G169" s="16"/>
      <c r="H169" s="22">
        <f>G169-F169+1</f>
        <v>1</v>
      </c>
      <c r="I169" s="60" t="s">
        <v>37</v>
      </c>
      <c r="J169" s="27"/>
      <c r="K169" s="69" t="str">
        <f>_xlfn.CONCAT(B169,J169)</f>
        <v/>
      </c>
    </row>
    <row r="170" spans="1:11">
      <c r="A170" s="69" t="str">
        <f>_xlfn.CONCAT(B170,J170)</f>
        <v/>
      </c>
      <c r="B170" s="95"/>
      <c r="C170" s="95"/>
      <c r="D170" s="95"/>
      <c r="E170" s="95"/>
      <c r="F170" s="16"/>
      <c r="G170" s="16"/>
      <c r="H170" s="22">
        <f>G170-F170+1</f>
        <v>1</v>
      </c>
      <c r="I170" s="60" t="s">
        <v>37</v>
      </c>
      <c r="J170" s="27"/>
      <c r="K170" s="69" t="str">
        <f>_xlfn.CONCAT(B170,J170)</f>
        <v/>
      </c>
    </row>
    <row r="171" spans="1:11">
      <c r="A171" s="69" t="str">
        <f>_xlfn.CONCAT(B171,J171)</f>
        <v xml:space="preserve">Sprint 8: External links </v>
      </c>
      <c r="B171" s="91" t="s">
        <v>175</v>
      </c>
      <c r="C171" s="67"/>
      <c r="D171" s="67"/>
      <c r="E171" s="67"/>
      <c r="F171" s="30">
        <v>45502</v>
      </c>
      <c r="G171" s="30">
        <v>45513</v>
      </c>
      <c r="H171" s="22">
        <f>G171-F171+1</f>
        <v>12</v>
      </c>
      <c r="I171" s="64"/>
      <c r="J171" s="29"/>
      <c r="K171" s="69" t="str">
        <f>_xlfn.CONCAT(B171,J171)</f>
        <v xml:space="preserve">Sprint 8: External links </v>
      </c>
    </row>
    <row r="172" spans="1:11">
      <c r="A172" s="69" t="str">
        <f>_xlfn.CONCAT(B172,J172)</f>
        <v>Feature 1: View Observation functionalityDevelop a functionality to navigate to the Tesla observation site</v>
      </c>
      <c r="B172" s="62" t="s">
        <v>176</v>
      </c>
      <c r="C172" s="62" t="s">
        <v>79</v>
      </c>
      <c r="D172" s="62" t="s">
        <v>80</v>
      </c>
      <c r="E172" s="62">
        <v>1</v>
      </c>
      <c r="F172" s="16"/>
      <c r="G172" s="16"/>
      <c r="H172" s="22">
        <f>G172-F172+1</f>
        <v>1</v>
      </c>
      <c r="I172" s="60" t="s">
        <v>37</v>
      </c>
      <c r="J172" s="27" t="s">
        <v>204</v>
      </c>
      <c r="K172" s="69" t="str">
        <f>_xlfn.CONCAT(B172,J172)</f>
        <v>Feature 1: View Observation functionalityDevelop a functionality to navigate to the Tesla observation site</v>
      </c>
    </row>
    <row r="173" spans="1:11">
      <c r="A173" s="69" t="str">
        <f>_xlfn.CONCAT(B173,J173)</f>
        <v>Feature 2: ALFA link  Trigger a fucntionality on the hyperlink to hover to the ALFA</v>
      </c>
      <c r="B173" s="93" t="s">
        <v>178</v>
      </c>
      <c r="C173" s="93" t="s">
        <v>79</v>
      </c>
      <c r="D173" s="93" t="s">
        <v>83</v>
      </c>
      <c r="E173" s="93">
        <v>2</v>
      </c>
      <c r="F173" s="16"/>
      <c r="G173" s="16"/>
      <c r="H173" s="22">
        <f>G173-F173+1</f>
        <v>1</v>
      </c>
      <c r="I173" s="60" t="s">
        <v>37</v>
      </c>
      <c r="J173" s="27" t="s">
        <v>179</v>
      </c>
      <c r="K173" s="69" t="str">
        <f>_xlfn.CONCAT(B173,J173)</f>
        <v>Feature 2: ALFA link  Trigger a fucntionality on the hyperlink to hover to the ALFA</v>
      </c>
    </row>
    <row r="174" spans="1:11">
      <c r="A174" s="69" t="str">
        <f>_xlfn.CONCAT(B174,J174)</f>
        <v/>
      </c>
      <c r="B174" s="95"/>
      <c r="C174" s="95"/>
      <c r="D174" s="95"/>
      <c r="E174" s="95"/>
      <c r="F174" s="16"/>
      <c r="G174" s="16"/>
      <c r="H174" s="22">
        <f>G174-F174+1</f>
        <v>1</v>
      </c>
      <c r="I174" s="60" t="s">
        <v>37</v>
      </c>
      <c r="J174" s="27"/>
      <c r="K174" s="69" t="str">
        <f>_xlfn.CONCAT(B174,J174)</f>
        <v/>
      </c>
    </row>
  </sheetData>
  <mergeCells count="96">
    <mergeCell ref="D59:D72"/>
    <mergeCell ref="E59:E72"/>
    <mergeCell ref="B93:B109"/>
    <mergeCell ref="C93:C109"/>
    <mergeCell ref="D93:D109"/>
    <mergeCell ref="E93:E109"/>
    <mergeCell ref="B168:B170"/>
    <mergeCell ref="C168:C170"/>
    <mergeCell ref="D168:D170"/>
    <mergeCell ref="E168:E170"/>
    <mergeCell ref="B173:B174"/>
    <mergeCell ref="C173:C174"/>
    <mergeCell ref="D173:D174"/>
    <mergeCell ref="E173:E174"/>
    <mergeCell ref="B160:B162"/>
    <mergeCell ref="C160:C162"/>
    <mergeCell ref="D160:D162"/>
    <mergeCell ref="E160:E162"/>
    <mergeCell ref="B165:B167"/>
    <mergeCell ref="C165:C167"/>
    <mergeCell ref="D165:D167"/>
    <mergeCell ref="E165:E167"/>
    <mergeCell ref="B154:B156"/>
    <mergeCell ref="C154:C156"/>
    <mergeCell ref="D154:D156"/>
    <mergeCell ref="E154:E156"/>
    <mergeCell ref="B157:B159"/>
    <mergeCell ref="C157:C159"/>
    <mergeCell ref="D157:D159"/>
    <mergeCell ref="E157:E159"/>
    <mergeCell ref="B146:B148"/>
    <mergeCell ref="C146:C148"/>
    <mergeCell ref="D146:D148"/>
    <mergeCell ref="E146:E148"/>
    <mergeCell ref="B149:B151"/>
    <mergeCell ref="C149:C151"/>
    <mergeCell ref="D149:D151"/>
    <mergeCell ref="E149:E151"/>
    <mergeCell ref="B137:B141"/>
    <mergeCell ref="C137:C141"/>
    <mergeCell ref="D137:D141"/>
    <mergeCell ref="E137:E141"/>
    <mergeCell ref="B143:B145"/>
    <mergeCell ref="C143:C145"/>
    <mergeCell ref="D143:D145"/>
    <mergeCell ref="E143:E145"/>
    <mergeCell ref="B130:B132"/>
    <mergeCell ref="C130:C132"/>
    <mergeCell ref="D130:D132"/>
    <mergeCell ref="E130:E132"/>
    <mergeCell ref="B133:B135"/>
    <mergeCell ref="C133:C135"/>
    <mergeCell ref="D133:D135"/>
    <mergeCell ref="E133:E135"/>
    <mergeCell ref="B87:B91"/>
    <mergeCell ref="C87:C91"/>
    <mergeCell ref="D87:D91"/>
    <mergeCell ref="E87:E91"/>
    <mergeCell ref="B110:B129"/>
    <mergeCell ref="C110:C129"/>
    <mergeCell ref="D110:D129"/>
    <mergeCell ref="E110:E129"/>
    <mergeCell ref="B52:B58"/>
    <mergeCell ref="C52:C58"/>
    <mergeCell ref="D52:D58"/>
    <mergeCell ref="E52:E58"/>
    <mergeCell ref="B59:B72"/>
    <mergeCell ref="B73:B86"/>
    <mergeCell ref="C73:C86"/>
    <mergeCell ref="D73:D86"/>
    <mergeCell ref="E73:E86"/>
    <mergeCell ref="C59:C72"/>
    <mergeCell ref="B42:B48"/>
    <mergeCell ref="C42:C48"/>
    <mergeCell ref="D42:D48"/>
    <mergeCell ref="E42:E48"/>
    <mergeCell ref="B50:B51"/>
    <mergeCell ref="C50:C51"/>
    <mergeCell ref="D50:D51"/>
    <mergeCell ref="E50:E51"/>
    <mergeCell ref="B27:B33"/>
    <mergeCell ref="C27:C33"/>
    <mergeCell ref="D27:D33"/>
    <mergeCell ref="E27:E33"/>
    <mergeCell ref="B34:B41"/>
    <mergeCell ref="C34:C41"/>
    <mergeCell ref="D34:D41"/>
    <mergeCell ref="E34:E41"/>
    <mergeCell ref="B11:B16"/>
    <mergeCell ref="C11:C16"/>
    <mergeCell ref="D11:D16"/>
    <mergeCell ref="E11:E16"/>
    <mergeCell ref="B19:B26"/>
    <mergeCell ref="C19:C26"/>
    <mergeCell ref="D19:D26"/>
    <mergeCell ref="E19:E26"/>
  </mergeCells>
  <dataValidations count="1">
    <dataValidation type="list" allowBlank="1" showInputMessage="1" showErrorMessage="1" sqref="I8:I174" xr:uid="{3E2CADF7-32D7-45A9-964E-FDA8FF0A14D2}">
      <formula1>$L$8:$L$12</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B2BC0969-8BC1-4767-B003-1A7CA925E5E7}">
            <xm:f>NOT(ISERROR(SEARCH($L$12,I1)))</xm:f>
            <xm:f>$L$12</xm:f>
            <x14:dxf>
              <fill>
                <patternFill patternType="none">
                  <bgColor auto="1"/>
                </patternFill>
              </fill>
            </x14:dxf>
          </x14:cfRule>
          <x14:cfRule type="containsText" priority="2" operator="containsText" id="{228595C1-B604-43B0-94FF-CA4EB427ADA6}">
            <xm:f>NOT(ISERROR(SEARCH($L$11,I1)))</xm:f>
            <xm:f>$L$11</xm:f>
            <x14:dxf>
              <fill>
                <patternFill>
                  <bgColor theme="5" tint="0.79998168889431442"/>
                </patternFill>
              </fill>
            </x14:dxf>
          </x14:cfRule>
          <x14:cfRule type="containsText" priority="3" operator="containsText" id="{241AD09B-5309-4079-B8D4-C1BF6B756BAA}">
            <xm:f>NOT(ISERROR(SEARCH($L$10,I1)))</xm:f>
            <xm:f>$L$10</xm:f>
            <x14:dxf>
              <fill>
                <patternFill>
                  <bgColor theme="8" tint="0.79998168889431442"/>
                </patternFill>
              </fill>
            </x14:dxf>
          </x14:cfRule>
          <x14:cfRule type="containsText" priority="4" operator="containsText" id="{BE6AD876-DCAB-461B-808B-E16F78EAA099}">
            <xm:f>NOT(ISERROR(SEARCH($L$9,I1)))</xm:f>
            <xm:f>$L$9</xm:f>
            <x14:dxf>
              <fill>
                <patternFill>
                  <bgColor theme="2" tint="-9.9948118533890809E-2"/>
                </patternFill>
              </fill>
            </x14:dxf>
          </x14:cfRule>
          <x14:cfRule type="containsText" priority="5" operator="containsText" id="{80885BF2-A067-40BD-BBAC-717C843FBC71}">
            <xm:f>NOT(ISERROR(SEARCH($L$8,I1)))</xm:f>
            <xm:f>$L$8</xm:f>
            <x14:dxf>
              <fill>
                <patternFill>
                  <bgColor theme="9" tint="0.79998168889431442"/>
                </patternFill>
              </fill>
            </x14:dxf>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BLANK ITIL Process Map</vt:lpstr>
      <vt:lpstr>RBQM Sprint Plan</vt:lpstr>
      <vt:lpstr>Sheet1</vt:lpstr>
      <vt:lpstr>RBQM Sprint Plan (2)</vt:lpstr>
      <vt:lpstr>RBQM Sprint Plan (3)</vt:lpstr>
      <vt:lpstr>-Disclaimer-</vt:lpstr>
      <vt:lpstr>BLANK ITIL Process Map (2)</vt:lpstr>
      <vt:lpstr>RBQM Sprint Plan (4)</vt:lpstr>
      <vt:lpstr>'BLANK ITIL Process Map'!Print_Area</vt:lpstr>
      <vt:lpstr>'BLANK ITIL Process Map (2)'!Print_Area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Ragazhinskaya</dc:creator>
  <cp:keywords/>
  <dc:description/>
  <cp:lastModifiedBy>Rajesh</cp:lastModifiedBy>
  <cp:revision/>
  <dcterms:created xsi:type="dcterms:W3CDTF">2015-07-29T21:33:10Z</dcterms:created>
  <dcterms:modified xsi:type="dcterms:W3CDTF">2024-05-24T12:52:56Z</dcterms:modified>
  <cp:category/>
  <cp:contentStatus/>
</cp:coreProperties>
</file>