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Dashboard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hey, don't take this time estimation seriously I was putting as from my point of view it is 100% editable and we will fix it when all of us will agree.
</t>
      </text>
    </comment>
    <comment authorId="0" ref="H1">
      <text>
        <t xml:space="preserve">type here
type : define your tasks like : bugs, exceptions. improvement. tasks etc
</t>
      </text>
    </comment>
    <comment authorId="0" ref="E35">
      <text>
        <t xml:space="preserve">I'm not sure if this is a good guess :(
</t>
      </text>
    </comment>
    <comment authorId="0" ref="C38">
      <text>
        <t xml:space="preserve">This includes login, pass, adress (if we want), and method of contact.
</t>
      </text>
    </comment>
    <comment authorId="0" ref="D36">
      <text>
        <t xml:space="preserve">This one is too like 1D or 2D
	-Rajesh Ghosh
1 Day probably
	-Filipa Franco</t>
      </text>
    </comment>
    <comment authorId="0" ref="D35">
      <text>
        <t xml:space="preserve">I'm not sure if this is a good guess :(
----
haha yeah not a good guess this one should be like 6H/1D or something like that
	-Rajesh Ghosh</t>
      </text>
    </comment>
    <comment authorId="0" ref="C30">
      <text>
        <t xml:space="preserve">Is this CRUD?(creat, update and delete?)
	-Pedro Teles</t>
      </text>
    </comment>
  </commentList>
</comments>
</file>

<file path=xl/sharedStrings.xml><?xml version="1.0" encoding="utf-8"?>
<sst xmlns="http://schemas.openxmlformats.org/spreadsheetml/2006/main" count="332" uniqueCount="179">
  <si>
    <t>SL#</t>
  </si>
  <si>
    <t>TASK</t>
  </si>
  <si>
    <t>ORIGINAL ESTIMATION</t>
  </si>
  <si>
    <t>REMAINING ESTIMATION</t>
  </si>
  <si>
    <t xml:space="preserve">Assigne </t>
  </si>
  <si>
    <t>Reporter</t>
  </si>
  <si>
    <t>Type  of the task</t>
  </si>
  <si>
    <t>Summary of Ticket</t>
  </si>
  <si>
    <t>Dropdown Component</t>
  </si>
  <si>
    <t>Priority of Ticket</t>
  </si>
  <si>
    <t>Due Date</t>
  </si>
  <si>
    <t>Fix Version</t>
  </si>
  <si>
    <t xml:space="preserve">Environment </t>
  </si>
  <si>
    <t>Description</t>
  </si>
  <si>
    <t>Attachment</t>
  </si>
  <si>
    <t>SUB TASKS</t>
  </si>
  <si>
    <t>(In Hours)</t>
  </si>
  <si>
    <t>Project starts 11/6</t>
  </si>
  <si>
    <t>T1</t>
  </si>
  <si>
    <t>Database design</t>
  </si>
  <si>
    <t>Cansu Salkıç</t>
  </si>
  <si>
    <t>Rajesh Ghosh</t>
  </si>
  <si>
    <t>Epic</t>
  </si>
  <si>
    <t>Design and implemente the database for the project</t>
  </si>
  <si>
    <t>Very High</t>
  </si>
  <si>
    <t>T2</t>
  </si>
  <si>
    <t>Test server configaration (Local Share server)</t>
  </si>
  <si>
    <t>José Pedro Teles</t>
  </si>
  <si>
    <t>Exception</t>
  </si>
  <si>
    <t>Configurat the server to implement</t>
  </si>
  <si>
    <t>T3</t>
  </si>
  <si>
    <t>Preparing Deployment Environment</t>
  </si>
  <si>
    <t>Improvement</t>
  </si>
  <si>
    <t>Set the enviroment for people to work</t>
  </si>
  <si>
    <t>T4</t>
  </si>
  <si>
    <t>T5</t>
  </si>
  <si>
    <t>Home page</t>
  </si>
  <si>
    <t>Navbar</t>
  </si>
  <si>
    <t>Login, logout, company logo, filter, categories</t>
  </si>
  <si>
    <t>Web page were a user can see a log in option, the company logo, a filter option and categories from the shop</t>
  </si>
  <si>
    <t>T6</t>
  </si>
  <si>
    <t>Product Slider</t>
  </si>
  <si>
    <t>Define Relevant Products and show each one of them after a period of time</t>
  </si>
  <si>
    <t>Medium</t>
  </si>
  <si>
    <t>Rectangle in the middle of the page that displays information about featured products</t>
  </si>
  <si>
    <t>T7</t>
  </si>
  <si>
    <t>Blog section</t>
  </si>
  <si>
    <t>Part of the Home page where people can comment and ask help to buy products</t>
  </si>
  <si>
    <t>Low</t>
  </si>
  <si>
    <t>Footer</t>
  </si>
  <si>
    <t>Bugs</t>
  </si>
  <si>
    <t>Categories as contact us, sitemap</t>
  </si>
  <si>
    <t>High</t>
  </si>
  <si>
    <t>T9</t>
  </si>
  <si>
    <t>T10</t>
  </si>
  <si>
    <t>Product Page</t>
  </si>
  <si>
    <t>Filtering Option / Serach Product</t>
  </si>
  <si>
    <t>Marina Camilo</t>
  </si>
  <si>
    <t>Full Text Search Database Products</t>
  </si>
  <si>
    <t>T11</t>
  </si>
  <si>
    <t>Top Selling Produc Slider</t>
  </si>
  <si>
    <t>Victor Padi</t>
  </si>
  <si>
    <t>Top Selling Products carousel</t>
  </si>
  <si>
    <t>T12</t>
  </si>
  <si>
    <t>Product Category Section</t>
  </si>
  <si>
    <t>Task</t>
  </si>
  <si>
    <t>Products' miniatures, adjusted by the page dimensions</t>
  </si>
  <si>
    <t>T13</t>
  </si>
  <si>
    <t>T14</t>
  </si>
  <si>
    <t>About Product Page</t>
  </si>
  <si>
    <t>Product Descriptoin Section</t>
  </si>
  <si>
    <t>Section where people can get more info about the product. How is it works? When is it recommend? How should be used? Components and benefits</t>
  </si>
  <si>
    <t>T15</t>
  </si>
  <si>
    <t>Buying Option / Add to cart section</t>
  </si>
  <si>
    <t>Make sure that when you open a new page the cart is the same. If anyone is log in, it keeps the card until the user drops it. Make sure that when a product is selected is on the shopping card section. It has to be possible to change the quantity of a product</t>
  </si>
  <si>
    <t>T16</t>
  </si>
  <si>
    <t>Checkout and payment page</t>
  </si>
  <si>
    <t>Get the total cost of the items of the cart in different coins. Confirm Deliver adress. Check the payment method.</t>
  </si>
  <si>
    <t>T18</t>
  </si>
  <si>
    <t>Blog page</t>
  </si>
  <si>
    <t>Do a comment, change and delete user's loged in comments. See comments from other users, comment others users posts, give reactions to others user posts.</t>
  </si>
  <si>
    <t>T20</t>
  </si>
  <si>
    <t>Events page</t>
  </si>
  <si>
    <t>Creat, update and delete admin's events. See next evets.</t>
  </si>
  <si>
    <t>T21</t>
  </si>
  <si>
    <t>Ecommerce Features</t>
  </si>
  <si>
    <t>Inventory Management</t>
  </si>
  <si>
    <t>Check stock in the store. Know the last bought products and their destiny. See statics of the goods sold. Control the stock requests. Annswer the question of the clients</t>
  </si>
  <si>
    <t>T22</t>
  </si>
  <si>
    <t>Payment Getway integration</t>
  </si>
  <si>
    <t>Conect to the payment portal. Check when the payment is done in the portal.</t>
  </si>
  <si>
    <t>T23</t>
  </si>
  <si>
    <t>Confirmation and Shipment</t>
  </si>
  <si>
    <t>Update the status order.</t>
  </si>
  <si>
    <t>T24</t>
  </si>
  <si>
    <t>Coupons and offers implementation</t>
  </si>
  <si>
    <t>Generate unique numbers of coupons. Create a section to receive any coupon or offer. Check the validation of the coupon/offer</t>
  </si>
  <si>
    <t>T25</t>
  </si>
  <si>
    <t>T26</t>
  </si>
  <si>
    <t>Admin Panel</t>
  </si>
  <si>
    <t>Admin Login and Registration</t>
  </si>
  <si>
    <t>Login should be visible during the site movimentation. Form for registration with name, last name, email and password. Add to the database the ew user.</t>
  </si>
  <si>
    <t>T27</t>
  </si>
  <si>
    <t>Product Upload implementation</t>
  </si>
  <si>
    <t>Form with description, image, cost, and extra information sections. Add to the database the new poduct. It should be visible to users after filling the form</t>
  </si>
  <si>
    <t>T28</t>
  </si>
  <si>
    <t xml:space="preserve">Offer and product update </t>
  </si>
  <si>
    <t>Form with description, image, cost, and extra information sections. Update the database about the existing poduct. It should be visible to users after filling the form.</t>
  </si>
  <si>
    <t>T29</t>
  </si>
  <si>
    <t>Admin Logout</t>
  </si>
  <si>
    <t>After closing the browser or click a botton, the admin account should be unacessible</t>
  </si>
  <si>
    <t>T30</t>
  </si>
  <si>
    <t>T31</t>
  </si>
  <si>
    <t>T32</t>
  </si>
  <si>
    <t>User Page</t>
  </si>
  <si>
    <t>T33</t>
  </si>
  <si>
    <t>User Login and Logout</t>
  </si>
  <si>
    <t xml:space="preserve">Login should be visible during the site movimentation. Ater click the logout botton or close the browser the user account should be unacessible </t>
  </si>
  <si>
    <t>T34</t>
  </si>
  <si>
    <t>User Registration</t>
  </si>
  <si>
    <t>Form for reistration with name last name, email and password. Add to the database the ew user.</t>
  </si>
  <si>
    <t>T35</t>
  </si>
  <si>
    <t>Report Problem System</t>
  </si>
  <si>
    <t>Form with type of question, and a descrition section. When submited it should be attached the client ID and the name of the user.</t>
  </si>
  <si>
    <t>T36</t>
  </si>
  <si>
    <t>Set Profile</t>
  </si>
  <si>
    <t>Add a image to the account. Also, define the addres of the user</t>
  </si>
  <si>
    <t>T37</t>
  </si>
  <si>
    <t>Update Profile</t>
  </si>
  <si>
    <t>Form whereit should be possible to change the password, adress and image</t>
  </si>
  <si>
    <t>T38</t>
  </si>
  <si>
    <t>My Orders Section</t>
  </si>
  <si>
    <t>List the orders that the user already had</t>
  </si>
  <si>
    <t>T39</t>
  </si>
  <si>
    <t>Description of Order Section</t>
  </si>
  <si>
    <t xml:space="preserve">Show the product list of the order that user seected </t>
  </si>
  <si>
    <t>T40</t>
  </si>
  <si>
    <t>T41</t>
  </si>
  <si>
    <t>Contact Us Page</t>
  </si>
  <si>
    <t>T42</t>
  </si>
  <si>
    <t>Form to send message Section</t>
  </si>
  <si>
    <t>Form with name, email, and description area.</t>
  </si>
  <si>
    <t>T43</t>
  </si>
  <si>
    <t>Formal contacts Section with map</t>
  </si>
  <si>
    <t>Map with the address of the store. Email and phone of the store</t>
  </si>
  <si>
    <t>T44</t>
  </si>
  <si>
    <t>T45</t>
  </si>
  <si>
    <t>Testing and fix some bugs</t>
  </si>
  <si>
    <t>Testing Shopping Cart</t>
  </si>
  <si>
    <t>Testing</t>
  </si>
  <si>
    <t>Test if we the product selected is in the shopping cart. Check if the shopping cart is the same when I log in in a different enviroment</t>
  </si>
  <si>
    <t>T46</t>
  </si>
  <si>
    <t>Search Form, Sorting, Filtering, Pagination</t>
  </si>
  <si>
    <t>Test if the Full Text Searching is working as it should be</t>
  </si>
  <si>
    <t>T47</t>
  </si>
  <si>
    <t>Create account and Login Test</t>
  </si>
  <si>
    <t>Create account, and see if it is succefully loged in. Also check if we restart the browser we need to log in again</t>
  </si>
  <si>
    <t>T48</t>
  </si>
  <si>
    <t>Payments</t>
  </si>
  <si>
    <t>Check if the payment section knows if the payment is already done</t>
  </si>
  <si>
    <t>T49</t>
  </si>
  <si>
    <t>Post Purchase Test</t>
  </si>
  <si>
    <t>Check if user can purchase products.</t>
  </si>
  <si>
    <t>T50</t>
  </si>
  <si>
    <t>Go Live / Deployment</t>
  </si>
  <si>
    <t>Prepare server to receive a bigger amount of requests and lauch a version of the product</t>
  </si>
  <si>
    <t>Total Time:</t>
  </si>
  <si>
    <t>Tasks #</t>
  </si>
  <si>
    <t>17D + 113H</t>
  </si>
  <si>
    <t>113H =</t>
  </si>
  <si>
    <t xml:space="preserve">113 = </t>
  </si>
  <si>
    <t>~18D</t>
  </si>
  <si>
    <t>Estimated time for 5 people:</t>
  </si>
  <si>
    <t>Time to Finish:</t>
  </si>
  <si>
    <t>H</t>
  </si>
  <si>
    <t>Assigne</t>
  </si>
  <si>
    <t>No. of Tasks</t>
  </si>
  <si>
    <t>Hours</t>
  </si>
  <si>
    <t>Type of 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</si>
</sst>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"/>
    <numFmt numFmtId="166" formatCode="m-d"/>
  </numFmts>
  <fonts count="9">
    <font>
      <sz val="10.0"/>
      <color rgb="FF000000"/>
      <name val="Arial"/>
    </font>
    <font>
      <b/>
      <sz val="12.0"/>
      <color rgb="FFFFFFFF"/>
      <name val="Roboto Slab"/>
    </font>
    <font/>
    <font>
      <b/>
    </font>
    <font>
      <b/>
      <sz val="12.0"/>
      <color rgb="FFFFFFFF"/>
    </font>
    <font>
      <sz val="11.0"/>
      <color rgb="FF1D2129"/>
      <name val="SFUIText-Regular"/>
    </font>
    <font>
      <color rgb="FF000000"/>
    </font>
    <font>
      <color rgb="FF000000"/>
      <name val="Arial"/>
    </font>
    <font>
      <b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center" readingOrder="0"/>
    </xf>
    <xf borderId="0" fillId="4" fontId="5" numFmtId="0" xfId="0" applyAlignment="1" applyFill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4" fontId="7" numFmtId="0" xfId="0" applyAlignment="1" applyFont="1">
      <alignment readingOrder="0" shrinkToFit="0" wrapText="0"/>
    </xf>
    <xf borderId="0" fillId="5" fontId="8" numFmtId="0" xfId="0" applyAlignment="1" applyFill="1" applyFont="1">
      <alignment horizontal="center"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Type of Tasks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Dashboard!$A$18:$A$21</c:f>
            </c:strRef>
          </c:cat>
          <c:val>
            <c:numRef>
              <c:f>Dashboard!$B$18:$B$21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Evolution of the Solution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Dashboard!$A$10:$A$15</c:f>
            </c:strRef>
          </c:cat>
          <c:val>
            <c:numRef>
              <c:f>Dashboard!$B$10:$B$15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Dashboard!$A$10:$A$15</c:f>
            </c:strRef>
          </c:cat>
          <c:val>
            <c:numRef>
              <c:f>Dashboard!$C$10:$C$15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Dashboard!$A$10:$A$15</c:f>
            </c:strRef>
          </c:cat>
          <c:val>
            <c:numRef>
              <c:f>Dashboard!$D$10:$D$15</c:f>
            </c:numRef>
          </c:val>
        </c:ser>
        <c:axId val="1305043545"/>
        <c:axId val="743746004"/>
      </c:barChart>
      <c:catAx>
        <c:axId val="1305043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43746004"/>
      </c:catAx>
      <c:valAx>
        <c:axId val="743746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0504354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Reporters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Dashboard!$A$3:$A$7</c:f>
            </c:strRef>
          </c:cat>
          <c:val>
            <c:numRef>
              <c:f>Dashboard!$B$3:$B$7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Evolution of the solution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Sheet1!$D$1:$D$52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Sheet1!$E$1:$E$52</c:f>
            </c:numRef>
          </c:val>
          <c:smooth val="0"/>
        </c:ser>
        <c:axId val="2104878673"/>
        <c:axId val="1367673364"/>
      </c:lineChart>
      <c:catAx>
        <c:axId val="210487867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67673364"/>
      </c:catAx>
      <c:valAx>
        <c:axId val="136767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04878673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0</xdr:colOff>
      <xdr:row>1</xdr:row>
      <xdr:rowOff>161925</xdr:rowOff>
    </xdr:from>
    <xdr:to>
      <xdr:col>11</xdr:col>
      <xdr:colOff>9525</xdr:colOff>
      <xdr:row>19</xdr:row>
      <xdr:rowOff>133350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952500</xdr:colOff>
      <xdr:row>2</xdr:row>
      <xdr:rowOff>9525</xdr:rowOff>
    </xdr:from>
    <xdr:to>
      <xdr:col>17</xdr:col>
      <xdr:colOff>895350</xdr:colOff>
      <xdr:row>19</xdr:row>
      <xdr:rowOff>142875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9525</xdr:colOff>
      <xdr:row>21</xdr:row>
      <xdr:rowOff>0</xdr:rowOff>
    </xdr:from>
    <xdr:to>
      <xdr:col>10</xdr:col>
      <xdr:colOff>914400</xdr:colOff>
      <xdr:row>38</xdr:row>
      <xdr:rowOff>133350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12</xdr:col>
      <xdr:colOff>0</xdr:colOff>
      <xdr:row>21</xdr:row>
      <xdr:rowOff>0</xdr:rowOff>
    </xdr:from>
    <xdr:to>
      <xdr:col>17</xdr:col>
      <xdr:colOff>904875</xdr:colOff>
      <xdr:row>38</xdr:row>
      <xdr:rowOff>133350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2" max="2" width="47.0"/>
    <col customWidth="1" min="3" max="3" width="35.86"/>
    <col customWidth="1" min="4" max="4" width="20.43"/>
    <col customWidth="1" min="5" max="5" width="20.29"/>
    <col customWidth="1" min="6" max="6" width="22.43"/>
    <col customWidth="1" min="7" max="8" width="18.71"/>
    <col customWidth="1" min="9" max="9" width="25.86"/>
    <col customWidth="1" min="10" max="10" width="27.14"/>
    <col customWidth="1" hidden="1" min="11" max="11" width="21.14"/>
    <col customWidth="1" hidden="1" min="12" max="12" width="17.86"/>
    <col customWidth="1" min="13" max="13" width="21.71"/>
    <col customWidth="1" min="14" max="14" width="24.29"/>
    <col customWidth="1" min="15" max="15" width="41.71"/>
    <col customWidth="1" min="16" max="16" width="20.0"/>
  </cols>
  <sheetData>
    <row r="1">
      <c r="A1" s="1" t="s">
        <v>0</v>
      </c>
      <c r="B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>
      <c r="A2" s="4"/>
      <c r="B2" s="5"/>
      <c r="C2" s="6" t="s">
        <v>15</v>
      </c>
      <c r="D2" s="4" t="s">
        <v>16</v>
      </c>
      <c r="E2" s="4" t="s">
        <v>16</v>
      </c>
      <c r="L2" s="4" t="s">
        <v>17</v>
      </c>
    </row>
    <row r="3">
      <c r="A3" s="4" t="s">
        <v>18</v>
      </c>
      <c r="B3" s="4" t="s">
        <v>19</v>
      </c>
      <c r="D3" s="4">
        <v>16.0</v>
      </c>
      <c r="E3" s="4">
        <v>5.0</v>
      </c>
      <c r="F3" s="7" t="s">
        <v>20</v>
      </c>
      <c r="G3" s="7" t="s">
        <v>21</v>
      </c>
      <c r="H3" s="4" t="s">
        <v>22</v>
      </c>
      <c r="I3" s="8" t="s">
        <v>23</v>
      </c>
      <c r="K3" s="4" t="s">
        <v>24</v>
      </c>
      <c r="L3" s="9">
        <v>43047.0</v>
      </c>
      <c r="M3" s="4">
        <v>1.0</v>
      </c>
      <c r="N3" s="4">
        <v>0.1</v>
      </c>
    </row>
    <row r="4">
      <c r="A4" s="4" t="s">
        <v>25</v>
      </c>
      <c r="B4" s="4" t="s">
        <v>26</v>
      </c>
      <c r="D4" s="4">
        <v>5.0</v>
      </c>
      <c r="E4" s="4">
        <v>2.0</v>
      </c>
      <c r="F4" s="7" t="s">
        <v>27</v>
      </c>
      <c r="G4" s="7" t="s">
        <v>21</v>
      </c>
      <c r="H4" s="4" t="s">
        <v>28</v>
      </c>
      <c r="I4" s="8" t="s">
        <v>29</v>
      </c>
      <c r="J4" s="10"/>
      <c r="K4" s="4" t="s">
        <v>24</v>
      </c>
      <c r="L4" s="9">
        <v>43045.0</v>
      </c>
      <c r="M4" s="4">
        <v>1.0</v>
      </c>
      <c r="N4" s="4">
        <v>0.2</v>
      </c>
    </row>
    <row r="5">
      <c r="A5" s="4" t="s">
        <v>30</v>
      </c>
      <c r="B5" s="4" t="s">
        <v>31</v>
      </c>
      <c r="D5" s="4">
        <v>4.0</v>
      </c>
      <c r="E5" s="4">
        <v>0.0</v>
      </c>
      <c r="F5" s="7" t="s">
        <v>27</v>
      </c>
      <c r="G5" s="7" t="s">
        <v>21</v>
      </c>
      <c r="H5" s="4" t="s">
        <v>32</v>
      </c>
      <c r="I5" s="8" t="s">
        <v>33</v>
      </c>
      <c r="J5" s="11"/>
      <c r="K5" s="4" t="s">
        <v>24</v>
      </c>
      <c r="L5" s="9">
        <v>43046.0</v>
      </c>
      <c r="M5" s="4">
        <v>1.0</v>
      </c>
      <c r="N5" s="4">
        <v>0.3</v>
      </c>
    </row>
    <row r="6">
      <c r="A6" s="4" t="s">
        <v>34</v>
      </c>
      <c r="F6" s="4"/>
      <c r="I6" s="12"/>
      <c r="L6" s="9"/>
    </row>
    <row r="7">
      <c r="A7" s="4" t="s">
        <v>35</v>
      </c>
      <c r="B7" s="4" t="s">
        <v>36</v>
      </c>
      <c r="C7" s="4" t="s">
        <v>37</v>
      </c>
      <c r="D7" s="4">
        <v>6.0</v>
      </c>
      <c r="E7" s="4">
        <v>4.0</v>
      </c>
      <c r="F7" s="7" t="s">
        <v>21</v>
      </c>
      <c r="G7" s="7" t="s">
        <v>21</v>
      </c>
      <c r="H7" s="4" t="s">
        <v>32</v>
      </c>
      <c r="I7" s="8" t="s">
        <v>38</v>
      </c>
      <c r="J7" s="11"/>
      <c r="K7" s="4" t="s">
        <v>24</v>
      </c>
      <c r="L7" s="9">
        <v>43046.0</v>
      </c>
      <c r="M7" s="4">
        <v>1.0</v>
      </c>
      <c r="N7" s="4">
        <v>0.3</v>
      </c>
      <c r="O7" s="13" t="s">
        <v>39</v>
      </c>
    </row>
    <row r="8">
      <c r="A8" s="4" t="s">
        <v>40</v>
      </c>
      <c r="C8" s="4" t="s">
        <v>41</v>
      </c>
      <c r="D8" s="4">
        <v>8.0</v>
      </c>
      <c r="E8" s="4">
        <v>2.0</v>
      </c>
      <c r="F8" s="7" t="s">
        <v>21</v>
      </c>
      <c r="G8" s="7" t="s">
        <v>21</v>
      </c>
      <c r="H8" s="4" t="s">
        <v>32</v>
      </c>
      <c r="I8" s="8" t="s">
        <v>42</v>
      </c>
      <c r="J8" s="11"/>
      <c r="K8" s="4" t="s">
        <v>43</v>
      </c>
      <c r="L8" s="9">
        <v>43053.0</v>
      </c>
      <c r="M8" s="4">
        <v>1.0</v>
      </c>
      <c r="N8" s="4">
        <v>0.3</v>
      </c>
      <c r="O8" s="8" t="s">
        <v>44</v>
      </c>
    </row>
    <row r="9">
      <c r="A9" s="4" t="s">
        <v>45</v>
      </c>
      <c r="C9" s="4" t="s">
        <v>46</v>
      </c>
      <c r="D9" s="4">
        <v>5.0</v>
      </c>
      <c r="E9" s="4">
        <v>1.0</v>
      </c>
      <c r="F9" s="7" t="s">
        <v>21</v>
      </c>
      <c r="G9" s="7" t="s">
        <v>21</v>
      </c>
      <c r="H9" s="4" t="s">
        <v>32</v>
      </c>
      <c r="I9" s="8" t="s">
        <v>47</v>
      </c>
      <c r="J9" s="11"/>
      <c r="K9" s="4" t="s">
        <v>48</v>
      </c>
      <c r="L9" s="9">
        <v>43054.0</v>
      </c>
      <c r="M9" s="4">
        <v>1.0</v>
      </c>
      <c r="N9" s="4">
        <v>0.3</v>
      </c>
    </row>
    <row r="10">
      <c r="A10" s="4"/>
      <c r="C10" s="4" t="s">
        <v>49</v>
      </c>
      <c r="D10" s="4">
        <v>5.0</v>
      </c>
      <c r="E10" s="4">
        <v>2.0</v>
      </c>
      <c r="F10" s="7" t="s">
        <v>21</v>
      </c>
      <c r="G10" s="7" t="s">
        <v>21</v>
      </c>
      <c r="H10" s="4" t="s">
        <v>50</v>
      </c>
      <c r="I10" s="8" t="s">
        <v>51</v>
      </c>
      <c r="J10" s="11"/>
      <c r="K10" s="4" t="s">
        <v>52</v>
      </c>
      <c r="L10" s="9">
        <v>43048.0</v>
      </c>
      <c r="M10" s="4">
        <v>1.0</v>
      </c>
      <c r="N10" s="4">
        <v>0.3</v>
      </c>
    </row>
    <row r="11">
      <c r="A11" s="4" t="s">
        <v>53</v>
      </c>
      <c r="F11" s="4"/>
      <c r="I11" s="12"/>
      <c r="L11" s="9"/>
    </row>
    <row r="12">
      <c r="A12" s="4" t="s">
        <v>54</v>
      </c>
      <c r="B12" s="14" t="s">
        <v>55</v>
      </c>
      <c r="C12" s="4" t="s">
        <v>56</v>
      </c>
      <c r="D12" s="4">
        <v>12.0</v>
      </c>
      <c r="E12" s="4">
        <v>15.0</v>
      </c>
      <c r="F12" s="7" t="s">
        <v>57</v>
      </c>
      <c r="G12" s="7" t="s">
        <v>27</v>
      </c>
      <c r="H12" s="4" t="s">
        <v>32</v>
      </c>
      <c r="I12" s="8" t="s">
        <v>58</v>
      </c>
      <c r="J12" s="11"/>
      <c r="K12" s="4" t="s">
        <v>43</v>
      </c>
      <c r="L12" s="9">
        <v>43048.0</v>
      </c>
      <c r="M12" s="4">
        <v>1.0</v>
      </c>
      <c r="N12" s="4">
        <v>0.3</v>
      </c>
    </row>
    <row r="13">
      <c r="A13" s="4" t="s">
        <v>59</v>
      </c>
      <c r="C13" s="4" t="s">
        <v>60</v>
      </c>
      <c r="D13" s="4">
        <v>5.0</v>
      </c>
      <c r="E13" s="4">
        <v>5.0</v>
      </c>
      <c r="F13" s="7" t="s">
        <v>57</v>
      </c>
      <c r="G13" s="15" t="s">
        <v>61</v>
      </c>
      <c r="H13" s="4" t="s">
        <v>28</v>
      </c>
      <c r="I13" s="8" t="s">
        <v>62</v>
      </c>
      <c r="K13" s="4" t="s">
        <v>43</v>
      </c>
      <c r="L13" s="9">
        <v>43049.0</v>
      </c>
      <c r="M13" s="4">
        <v>1.0</v>
      </c>
      <c r="N13" s="4">
        <v>0.3</v>
      </c>
    </row>
    <row r="14">
      <c r="A14" s="4" t="s">
        <v>63</v>
      </c>
      <c r="C14" s="4" t="s">
        <v>64</v>
      </c>
      <c r="D14" s="4">
        <v>8.0</v>
      </c>
      <c r="E14" s="4">
        <v>8.0</v>
      </c>
      <c r="F14" s="7" t="s">
        <v>57</v>
      </c>
      <c r="G14" s="15" t="s">
        <v>61</v>
      </c>
      <c r="H14" s="4" t="s">
        <v>65</v>
      </c>
      <c r="I14" s="8" t="s">
        <v>66</v>
      </c>
      <c r="K14" s="4" t="s">
        <v>43</v>
      </c>
      <c r="L14" s="9">
        <v>43052.0</v>
      </c>
      <c r="M14" s="4">
        <v>1.0</v>
      </c>
      <c r="N14" s="4">
        <v>0.3</v>
      </c>
    </row>
    <row r="15">
      <c r="A15" s="4" t="s">
        <v>67</v>
      </c>
      <c r="I15" s="12"/>
      <c r="L15" s="9"/>
    </row>
    <row r="16">
      <c r="A16" s="4" t="s">
        <v>68</v>
      </c>
      <c r="B16" s="4" t="s">
        <v>69</v>
      </c>
      <c r="C16" s="4" t="s">
        <v>70</v>
      </c>
      <c r="D16" s="4">
        <v>4.0</v>
      </c>
      <c r="E16" s="4">
        <v>4.0</v>
      </c>
      <c r="F16" s="15" t="s">
        <v>61</v>
      </c>
      <c r="G16" s="15" t="s">
        <v>61</v>
      </c>
      <c r="H16" s="4" t="s">
        <v>65</v>
      </c>
      <c r="I16" s="8" t="s">
        <v>71</v>
      </c>
      <c r="K16" s="4" t="s">
        <v>52</v>
      </c>
      <c r="L16" s="9">
        <v>43048.0</v>
      </c>
      <c r="M16" s="4">
        <v>1.0</v>
      </c>
      <c r="N16" s="4">
        <v>0.3</v>
      </c>
    </row>
    <row r="17">
      <c r="A17" s="4" t="s">
        <v>72</v>
      </c>
      <c r="C17" s="4" t="s">
        <v>73</v>
      </c>
      <c r="D17" s="4">
        <v>8.0</v>
      </c>
      <c r="E17" s="4">
        <v>8.0</v>
      </c>
      <c r="F17" s="15" t="s">
        <v>61</v>
      </c>
      <c r="G17" s="15" t="s">
        <v>61</v>
      </c>
      <c r="H17" s="4" t="s">
        <v>65</v>
      </c>
      <c r="I17" s="8" t="s">
        <v>74</v>
      </c>
      <c r="K17" s="4" t="s">
        <v>24</v>
      </c>
      <c r="L17" s="9">
        <v>43047.0</v>
      </c>
      <c r="M17" s="4">
        <v>1.0</v>
      </c>
      <c r="N17" s="4">
        <v>0.3</v>
      </c>
    </row>
    <row r="18">
      <c r="A18" s="4" t="s">
        <v>75</v>
      </c>
      <c r="C18" s="4" t="s">
        <v>76</v>
      </c>
      <c r="D18" s="4">
        <v>3.0</v>
      </c>
      <c r="E18" s="4">
        <v>3.0</v>
      </c>
      <c r="F18" s="15" t="s">
        <v>61</v>
      </c>
      <c r="G18" s="15" t="s">
        <v>61</v>
      </c>
      <c r="H18" s="4" t="s">
        <v>50</v>
      </c>
      <c r="I18" s="8" t="s">
        <v>77</v>
      </c>
      <c r="K18" s="4" t="s">
        <v>24</v>
      </c>
      <c r="L18" s="9">
        <v>43048.0</v>
      </c>
      <c r="M18" s="4">
        <v>1.0</v>
      </c>
      <c r="N18" s="4">
        <v>0.3</v>
      </c>
    </row>
    <row r="19">
      <c r="A19" s="4"/>
      <c r="C19" s="4"/>
      <c r="D19" s="4"/>
      <c r="E19" s="4"/>
      <c r="F19" s="4"/>
      <c r="I19" s="12"/>
      <c r="L19" s="9"/>
    </row>
    <row r="20">
      <c r="A20" s="4" t="s">
        <v>78</v>
      </c>
      <c r="B20" s="4" t="s">
        <v>79</v>
      </c>
      <c r="D20" s="4">
        <v>8.0</v>
      </c>
      <c r="E20" s="4">
        <v>8.0</v>
      </c>
      <c r="F20" s="4" t="s">
        <v>61</v>
      </c>
      <c r="G20" s="7" t="s">
        <v>20</v>
      </c>
      <c r="H20" s="4" t="s">
        <v>32</v>
      </c>
      <c r="I20" s="8" t="s">
        <v>80</v>
      </c>
      <c r="K20" s="4" t="s">
        <v>48</v>
      </c>
      <c r="L20" s="9">
        <v>43055.0</v>
      </c>
      <c r="M20" s="4">
        <v>1.0</v>
      </c>
      <c r="N20" s="4">
        <v>0.3</v>
      </c>
    </row>
    <row r="21">
      <c r="A21" s="4"/>
      <c r="B21" s="4"/>
      <c r="D21" s="4"/>
      <c r="E21" s="4"/>
      <c r="F21" s="4"/>
      <c r="I21" s="12"/>
      <c r="L21" s="9"/>
    </row>
    <row r="22">
      <c r="A22" s="4" t="s">
        <v>81</v>
      </c>
      <c r="B22" s="4" t="s">
        <v>82</v>
      </c>
      <c r="D22" s="4">
        <v>8.0</v>
      </c>
      <c r="E22" s="4">
        <v>8.0</v>
      </c>
      <c r="F22" s="7" t="s">
        <v>27</v>
      </c>
      <c r="G22" s="7" t="s">
        <v>20</v>
      </c>
      <c r="H22" s="4" t="s">
        <v>65</v>
      </c>
      <c r="I22" s="8" t="s">
        <v>83</v>
      </c>
      <c r="K22" s="4" t="s">
        <v>48</v>
      </c>
      <c r="L22" s="9">
        <v>43053.0</v>
      </c>
      <c r="M22" s="4">
        <v>1.0</v>
      </c>
      <c r="N22" s="4">
        <v>0.3</v>
      </c>
    </row>
    <row r="23">
      <c r="A23" s="4" t="s">
        <v>84</v>
      </c>
      <c r="B23" s="4" t="s">
        <v>85</v>
      </c>
      <c r="C23" s="4" t="s">
        <v>86</v>
      </c>
      <c r="D23" s="4">
        <v>16.0</v>
      </c>
      <c r="E23" s="4">
        <v>16.0</v>
      </c>
      <c r="F23" s="7" t="s">
        <v>20</v>
      </c>
      <c r="G23" s="7" t="s">
        <v>21</v>
      </c>
      <c r="H23" s="4" t="s">
        <v>65</v>
      </c>
      <c r="I23" s="8" t="s">
        <v>87</v>
      </c>
      <c r="K23" s="4" t="s">
        <v>24</v>
      </c>
      <c r="L23" s="9">
        <v>43049.0</v>
      </c>
      <c r="M23" s="4">
        <v>1.0</v>
      </c>
      <c r="N23" s="4">
        <v>0.3</v>
      </c>
    </row>
    <row r="24">
      <c r="A24" s="4" t="s">
        <v>88</v>
      </c>
      <c r="B24" s="4"/>
      <c r="C24" s="4" t="s">
        <v>89</v>
      </c>
      <c r="D24" s="4">
        <v>16.0</v>
      </c>
      <c r="E24" s="4">
        <v>16.0</v>
      </c>
      <c r="F24" s="7" t="s">
        <v>27</v>
      </c>
      <c r="G24" s="7" t="s">
        <v>21</v>
      </c>
      <c r="H24" s="4" t="s">
        <v>32</v>
      </c>
      <c r="I24" s="8" t="s">
        <v>90</v>
      </c>
      <c r="K24" s="4" t="s">
        <v>24</v>
      </c>
      <c r="L24" s="9">
        <v>43048.0</v>
      </c>
      <c r="M24" s="4">
        <v>1.0</v>
      </c>
      <c r="N24" s="4">
        <v>0.3</v>
      </c>
    </row>
    <row r="25">
      <c r="A25" s="4" t="s">
        <v>91</v>
      </c>
      <c r="C25" s="4" t="s">
        <v>92</v>
      </c>
      <c r="D25" s="4">
        <v>5.0</v>
      </c>
      <c r="E25" s="4">
        <v>5.0</v>
      </c>
      <c r="F25" s="7" t="s">
        <v>57</v>
      </c>
      <c r="G25" s="7" t="s">
        <v>20</v>
      </c>
      <c r="H25" s="4" t="s">
        <v>65</v>
      </c>
      <c r="I25" s="8" t="s">
        <v>93</v>
      </c>
      <c r="K25" s="4" t="s">
        <v>24</v>
      </c>
      <c r="L25" s="9">
        <v>43046.0</v>
      </c>
      <c r="M25" s="4">
        <v>1.0</v>
      </c>
      <c r="N25" s="4">
        <v>0.3</v>
      </c>
    </row>
    <row r="26">
      <c r="A26" s="4" t="s">
        <v>94</v>
      </c>
      <c r="C26" s="4" t="s">
        <v>95</v>
      </c>
      <c r="D26" s="4">
        <v>8.0</v>
      </c>
      <c r="E26" s="4">
        <v>8.0</v>
      </c>
      <c r="F26" s="7" t="s">
        <v>21</v>
      </c>
      <c r="G26" s="7" t="s">
        <v>20</v>
      </c>
      <c r="H26" s="4" t="s">
        <v>65</v>
      </c>
      <c r="I26" s="8" t="s">
        <v>96</v>
      </c>
      <c r="K26" s="4" t="s">
        <v>48</v>
      </c>
      <c r="L26" s="9">
        <v>43054.0</v>
      </c>
      <c r="M26" s="4">
        <v>1.0</v>
      </c>
      <c r="N26" s="4">
        <v>0.3</v>
      </c>
    </row>
    <row r="27">
      <c r="A27" s="4" t="s">
        <v>97</v>
      </c>
      <c r="G27" s="7"/>
      <c r="I27" s="12"/>
      <c r="L27" s="9"/>
    </row>
    <row r="28">
      <c r="A28" s="4" t="s">
        <v>98</v>
      </c>
      <c r="B28" s="4" t="s">
        <v>99</v>
      </c>
      <c r="C28" s="4" t="s">
        <v>100</v>
      </c>
      <c r="D28" s="4">
        <v>8.0</v>
      </c>
      <c r="E28" s="4">
        <v>8.0</v>
      </c>
      <c r="F28" s="7" t="s">
        <v>21</v>
      </c>
      <c r="G28" s="7" t="s">
        <v>21</v>
      </c>
      <c r="H28" s="4" t="s">
        <v>50</v>
      </c>
      <c r="I28" s="8" t="s">
        <v>101</v>
      </c>
      <c r="K28" s="4" t="s">
        <v>52</v>
      </c>
      <c r="L28" s="9">
        <v>43052.0</v>
      </c>
      <c r="M28" s="4">
        <v>1.0</v>
      </c>
      <c r="N28" s="4">
        <v>0.3</v>
      </c>
    </row>
    <row r="29">
      <c r="A29" s="4" t="s">
        <v>102</v>
      </c>
      <c r="C29" s="4" t="s">
        <v>103</v>
      </c>
      <c r="D29" s="4">
        <v>11.0</v>
      </c>
      <c r="E29" s="4">
        <v>11.0</v>
      </c>
      <c r="F29" s="15" t="s">
        <v>61</v>
      </c>
      <c r="G29" s="7" t="s">
        <v>21</v>
      </c>
      <c r="H29" s="4" t="s">
        <v>50</v>
      </c>
      <c r="I29" s="8" t="s">
        <v>104</v>
      </c>
      <c r="K29" s="4" t="s">
        <v>43</v>
      </c>
      <c r="L29" s="9">
        <v>43052.0</v>
      </c>
      <c r="M29" s="4">
        <v>1.0</v>
      </c>
      <c r="N29" s="4">
        <v>0.3</v>
      </c>
    </row>
    <row r="30">
      <c r="A30" s="4" t="s">
        <v>105</v>
      </c>
      <c r="C30" s="4" t="s">
        <v>106</v>
      </c>
      <c r="D30" s="4">
        <v>5.0</v>
      </c>
      <c r="E30" s="4">
        <v>5.0</v>
      </c>
      <c r="F30" s="15" t="s">
        <v>61</v>
      </c>
      <c r="G30" s="7" t="s">
        <v>21</v>
      </c>
      <c r="H30" s="4" t="s">
        <v>50</v>
      </c>
      <c r="I30" s="8" t="s">
        <v>107</v>
      </c>
      <c r="K30" s="4" t="s">
        <v>43</v>
      </c>
      <c r="L30" s="9">
        <v>43053.0</v>
      </c>
      <c r="M30" s="4">
        <v>1.0</v>
      </c>
      <c r="N30" s="4">
        <v>0.3</v>
      </c>
    </row>
    <row r="31">
      <c r="A31" s="4" t="s">
        <v>108</v>
      </c>
      <c r="C31" s="4" t="s">
        <v>109</v>
      </c>
      <c r="D31" s="4">
        <v>3.0</v>
      </c>
      <c r="E31" s="4">
        <v>3.0</v>
      </c>
      <c r="F31" s="15" t="s">
        <v>61</v>
      </c>
      <c r="G31" s="7" t="s">
        <v>20</v>
      </c>
      <c r="H31" s="4" t="s">
        <v>65</v>
      </c>
      <c r="I31" s="8" t="s">
        <v>110</v>
      </c>
      <c r="K31" s="4" t="s">
        <v>48</v>
      </c>
      <c r="L31" s="9">
        <v>43055.0</v>
      </c>
      <c r="M31" s="4">
        <v>1.0</v>
      </c>
      <c r="N31" s="4">
        <v>0.3</v>
      </c>
    </row>
    <row r="32">
      <c r="A32" s="4" t="s">
        <v>111</v>
      </c>
      <c r="I32" s="12"/>
      <c r="L32" s="9"/>
    </row>
    <row r="33">
      <c r="A33" s="4" t="s">
        <v>112</v>
      </c>
      <c r="I33" s="12"/>
      <c r="L33" s="9"/>
    </row>
    <row r="34">
      <c r="A34" s="4" t="s">
        <v>113</v>
      </c>
      <c r="B34" s="4" t="s">
        <v>114</v>
      </c>
      <c r="I34" s="12"/>
      <c r="L34" s="9"/>
    </row>
    <row r="35">
      <c r="A35" s="4" t="s">
        <v>115</v>
      </c>
      <c r="C35" s="4" t="s">
        <v>116</v>
      </c>
      <c r="D35" s="4">
        <v>4.0</v>
      </c>
      <c r="E35" s="4">
        <v>4.0</v>
      </c>
      <c r="F35" s="7" t="s">
        <v>27</v>
      </c>
      <c r="G35" s="7" t="s">
        <v>57</v>
      </c>
      <c r="H35" s="4" t="s">
        <v>65</v>
      </c>
      <c r="I35" s="8" t="s">
        <v>117</v>
      </c>
      <c r="K35" s="4" t="s">
        <v>52</v>
      </c>
      <c r="L35" s="9">
        <v>43049.0</v>
      </c>
      <c r="M35" s="4">
        <v>1.0</v>
      </c>
      <c r="N35" s="4">
        <v>0.3</v>
      </c>
    </row>
    <row r="36">
      <c r="A36" s="4" t="s">
        <v>118</v>
      </c>
      <c r="C36" s="4" t="s">
        <v>119</v>
      </c>
      <c r="D36" s="4">
        <v>6.0</v>
      </c>
      <c r="E36" s="4">
        <v>6.0</v>
      </c>
      <c r="F36" s="7" t="s">
        <v>27</v>
      </c>
      <c r="G36" s="7" t="s">
        <v>57</v>
      </c>
      <c r="H36" s="4" t="s">
        <v>65</v>
      </c>
      <c r="I36" s="8" t="s">
        <v>120</v>
      </c>
      <c r="K36" s="4" t="s">
        <v>52</v>
      </c>
      <c r="L36" s="9">
        <v>43052.0</v>
      </c>
      <c r="M36" s="4">
        <v>1.0</v>
      </c>
      <c r="N36" s="4">
        <v>0.3</v>
      </c>
    </row>
    <row r="37">
      <c r="A37" s="4" t="s">
        <v>121</v>
      </c>
      <c r="C37" s="4" t="s">
        <v>122</v>
      </c>
      <c r="D37" s="4">
        <v>4.0</v>
      </c>
      <c r="E37" s="4">
        <v>4.0</v>
      </c>
      <c r="F37" s="7" t="s">
        <v>27</v>
      </c>
      <c r="G37" s="7" t="s">
        <v>57</v>
      </c>
      <c r="H37" s="4" t="s">
        <v>65</v>
      </c>
      <c r="I37" s="8" t="s">
        <v>123</v>
      </c>
      <c r="K37" s="4" t="s">
        <v>48</v>
      </c>
      <c r="L37" s="9">
        <v>43054.0</v>
      </c>
      <c r="M37" s="4">
        <v>1.0</v>
      </c>
      <c r="N37" s="4">
        <v>0.3</v>
      </c>
    </row>
    <row r="38">
      <c r="A38" s="4" t="s">
        <v>124</v>
      </c>
      <c r="C38" s="4" t="s">
        <v>125</v>
      </c>
      <c r="D38" s="4">
        <v>8.0</v>
      </c>
      <c r="E38" s="4">
        <v>8.0</v>
      </c>
      <c r="F38" s="7" t="s">
        <v>20</v>
      </c>
      <c r="G38" s="7" t="s">
        <v>27</v>
      </c>
      <c r="H38" s="4" t="s">
        <v>32</v>
      </c>
      <c r="I38" s="8" t="s">
        <v>126</v>
      </c>
      <c r="K38" s="4" t="s">
        <v>43</v>
      </c>
      <c r="L38" s="9">
        <v>43052.0</v>
      </c>
      <c r="M38" s="4">
        <v>1.0</v>
      </c>
      <c r="N38" s="4">
        <v>0.3</v>
      </c>
    </row>
    <row r="39">
      <c r="A39" s="4" t="s">
        <v>127</v>
      </c>
      <c r="C39" s="4" t="s">
        <v>128</v>
      </c>
      <c r="D39" s="4">
        <v>4.0</v>
      </c>
      <c r="E39" s="4">
        <v>4.0</v>
      </c>
      <c r="F39" s="7" t="s">
        <v>20</v>
      </c>
      <c r="G39" s="7" t="s">
        <v>27</v>
      </c>
      <c r="H39" s="4" t="s">
        <v>32</v>
      </c>
      <c r="I39" s="8" t="s">
        <v>129</v>
      </c>
      <c r="K39" s="4" t="s">
        <v>43</v>
      </c>
      <c r="L39" s="9">
        <v>43053.0</v>
      </c>
      <c r="M39" s="4">
        <v>1.0</v>
      </c>
      <c r="N39" s="4">
        <v>0.3</v>
      </c>
    </row>
    <row r="40">
      <c r="A40" s="4" t="s">
        <v>130</v>
      </c>
      <c r="C40" s="4" t="s">
        <v>131</v>
      </c>
      <c r="D40" s="4">
        <v>3.0</v>
      </c>
      <c r="E40" s="4">
        <v>3.0</v>
      </c>
      <c r="F40" s="7" t="s">
        <v>20</v>
      </c>
      <c r="G40" s="7" t="s">
        <v>20</v>
      </c>
      <c r="H40" s="4" t="s">
        <v>65</v>
      </c>
      <c r="I40" s="8" t="s">
        <v>132</v>
      </c>
      <c r="K40" s="4" t="s">
        <v>43</v>
      </c>
      <c r="L40" s="9">
        <v>43054.0</v>
      </c>
      <c r="M40" s="4">
        <v>1.0</v>
      </c>
      <c r="N40" s="4">
        <v>0.3</v>
      </c>
    </row>
    <row r="41">
      <c r="A41" s="4" t="s">
        <v>133</v>
      </c>
      <c r="B41" s="4"/>
      <c r="C41" s="4" t="s">
        <v>134</v>
      </c>
      <c r="D41" s="4">
        <v>3.0</v>
      </c>
      <c r="E41" s="4">
        <v>3.0</v>
      </c>
      <c r="F41" s="7" t="s">
        <v>20</v>
      </c>
      <c r="G41" s="7" t="s">
        <v>27</v>
      </c>
      <c r="H41" s="4" t="s">
        <v>32</v>
      </c>
      <c r="I41" s="8" t="s">
        <v>135</v>
      </c>
      <c r="K41" s="4" t="s">
        <v>43</v>
      </c>
      <c r="L41" s="9">
        <v>43054.0</v>
      </c>
      <c r="M41" s="4">
        <v>1.0</v>
      </c>
      <c r="N41" s="4">
        <v>0.3</v>
      </c>
    </row>
    <row r="42">
      <c r="A42" s="4" t="s">
        <v>136</v>
      </c>
      <c r="I42" s="12"/>
      <c r="L42" s="9"/>
    </row>
    <row r="43">
      <c r="A43" s="4" t="s">
        <v>137</v>
      </c>
      <c r="B43" s="4" t="s">
        <v>138</v>
      </c>
      <c r="I43" s="12"/>
      <c r="L43" s="9"/>
    </row>
    <row r="44">
      <c r="A44" s="4" t="s">
        <v>139</v>
      </c>
      <c r="C44" s="4" t="s">
        <v>140</v>
      </c>
      <c r="D44" s="4">
        <v>5.0</v>
      </c>
      <c r="E44" s="4">
        <v>5.0</v>
      </c>
      <c r="F44" s="7" t="s">
        <v>21</v>
      </c>
      <c r="G44" s="7" t="s">
        <v>27</v>
      </c>
      <c r="H44" s="4" t="s">
        <v>32</v>
      </c>
      <c r="I44" s="8" t="s">
        <v>141</v>
      </c>
      <c r="K44" s="4" t="s">
        <v>48</v>
      </c>
      <c r="L44" s="9">
        <v>43055.0</v>
      </c>
      <c r="M44" s="4">
        <v>1.0</v>
      </c>
      <c r="N44" s="4">
        <v>0.3</v>
      </c>
    </row>
    <row r="45">
      <c r="A45" s="4" t="s">
        <v>142</v>
      </c>
      <c r="C45" s="4" t="s">
        <v>143</v>
      </c>
      <c r="D45" s="4">
        <v>4.0</v>
      </c>
      <c r="E45" s="4">
        <v>4.0</v>
      </c>
      <c r="F45" s="7" t="s">
        <v>21</v>
      </c>
      <c r="G45" s="7" t="s">
        <v>27</v>
      </c>
      <c r="H45" s="4" t="s">
        <v>65</v>
      </c>
      <c r="I45" s="8" t="s">
        <v>144</v>
      </c>
      <c r="K45" s="4" t="s">
        <v>24</v>
      </c>
      <c r="L45" s="9">
        <v>43047.0</v>
      </c>
      <c r="M45" s="4">
        <v>1.0</v>
      </c>
      <c r="N45" s="4">
        <v>0.3</v>
      </c>
    </row>
    <row r="46">
      <c r="A46" s="4" t="s">
        <v>145</v>
      </c>
      <c r="I46" s="12"/>
      <c r="L46" s="9"/>
      <c r="M46" s="4"/>
    </row>
    <row r="47">
      <c r="A47" s="4" t="s">
        <v>146</v>
      </c>
      <c r="B47" s="4" t="s">
        <v>147</v>
      </c>
      <c r="C47" s="4" t="s">
        <v>148</v>
      </c>
      <c r="D47" s="4">
        <v>6.0</v>
      </c>
      <c r="E47" s="4">
        <v>6.0</v>
      </c>
      <c r="F47" s="7" t="s">
        <v>57</v>
      </c>
      <c r="G47" s="7" t="s">
        <v>57</v>
      </c>
      <c r="H47" s="4" t="s">
        <v>149</v>
      </c>
      <c r="I47" s="8" t="s">
        <v>150</v>
      </c>
      <c r="K47" s="4" t="s">
        <v>52</v>
      </c>
      <c r="L47" s="9">
        <v>43053.0</v>
      </c>
      <c r="M47" s="4">
        <v>1.0</v>
      </c>
      <c r="N47" s="4">
        <v>0.3</v>
      </c>
    </row>
    <row r="48">
      <c r="A48" s="4" t="s">
        <v>151</v>
      </c>
      <c r="C48" s="8" t="s">
        <v>152</v>
      </c>
      <c r="D48" s="4">
        <v>8.0</v>
      </c>
      <c r="E48" s="4">
        <v>8.0</v>
      </c>
      <c r="F48" s="7" t="s">
        <v>57</v>
      </c>
      <c r="G48" s="7" t="s">
        <v>57</v>
      </c>
      <c r="H48" s="4" t="s">
        <v>149</v>
      </c>
      <c r="I48" s="8" t="s">
        <v>153</v>
      </c>
      <c r="K48" s="4" t="s">
        <v>43</v>
      </c>
      <c r="L48" s="9">
        <v>43054.0</v>
      </c>
      <c r="M48" s="4">
        <v>1.0</v>
      </c>
      <c r="N48" s="4">
        <v>0.3</v>
      </c>
    </row>
    <row r="49">
      <c r="A49" s="4" t="s">
        <v>154</v>
      </c>
      <c r="C49" s="4" t="s">
        <v>155</v>
      </c>
      <c r="D49" s="4">
        <v>6.0</v>
      </c>
      <c r="E49" s="4">
        <v>6.0</v>
      </c>
      <c r="F49" s="15" t="s">
        <v>61</v>
      </c>
      <c r="G49" s="7" t="s">
        <v>27</v>
      </c>
      <c r="H49" s="4" t="s">
        <v>149</v>
      </c>
      <c r="I49" s="8" t="s">
        <v>156</v>
      </c>
      <c r="K49" s="4" t="s">
        <v>52</v>
      </c>
      <c r="L49" s="9">
        <v>43055.0</v>
      </c>
      <c r="M49" s="4">
        <v>1.0</v>
      </c>
      <c r="N49" s="4">
        <v>0.3</v>
      </c>
    </row>
    <row r="50">
      <c r="A50" s="4" t="s">
        <v>157</v>
      </c>
      <c r="C50" s="4" t="s">
        <v>158</v>
      </c>
      <c r="D50" s="4">
        <v>3.0</v>
      </c>
      <c r="E50" s="4">
        <v>3.0</v>
      </c>
      <c r="F50" s="7" t="s">
        <v>21</v>
      </c>
      <c r="G50" s="7" t="s">
        <v>27</v>
      </c>
      <c r="H50" s="4" t="s">
        <v>149</v>
      </c>
      <c r="I50" s="8" t="s">
        <v>159</v>
      </c>
      <c r="K50" s="4" t="s">
        <v>52</v>
      </c>
      <c r="L50" s="9">
        <v>43053.0</v>
      </c>
      <c r="M50" s="4">
        <v>1.0</v>
      </c>
      <c r="N50" s="4">
        <v>0.3</v>
      </c>
    </row>
    <row r="51">
      <c r="A51" s="4" t="s">
        <v>160</v>
      </c>
      <c r="C51" s="4" t="s">
        <v>161</v>
      </c>
      <c r="D51" s="4">
        <v>4.0</v>
      </c>
      <c r="E51" s="4">
        <v>4.0</v>
      </c>
      <c r="F51" s="7" t="s">
        <v>57</v>
      </c>
      <c r="G51" s="15" t="s">
        <v>61</v>
      </c>
      <c r="H51" s="4" t="s">
        <v>149</v>
      </c>
      <c r="I51" s="8" t="s">
        <v>162</v>
      </c>
      <c r="K51" s="4" t="s">
        <v>43</v>
      </c>
      <c r="L51" s="9">
        <v>43054.0</v>
      </c>
      <c r="M51" s="4">
        <v>1.0</v>
      </c>
      <c r="N51" s="4">
        <v>0.3</v>
      </c>
    </row>
    <row r="52">
      <c r="A52" s="4" t="s">
        <v>163</v>
      </c>
      <c r="B52" s="4" t="s">
        <v>164</v>
      </c>
      <c r="D52" s="4">
        <v>4.0</v>
      </c>
      <c r="E52" s="4">
        <v>4.0</v>
      </c>
      <c r="F52" s="7" t="s">
        <v>27</v>
      </c>
      <c r="G52" s="15" t="s">
        <v>61</v>
      </c>
      <c r="H52" s="4" t="s">
        <v>22</v>
      </c>
      <c r="I52" s="8" t="s">
        <v>165</v>
      </c>
      <c r="K52" s="4" t="s">
        <v>24</v>
      </c>
      <c r="L52" s="9">
        <v>43056.0</v>
      </c>
      <c r="M52" s="4">
        <v>1.0</v>
      </c>
      <c r="N52" s="4">
        <v>0.3</v>
      </c>
    </row>
    <row r="53">
      <c r="M53" s="4"/>
    </row>
    <row r="55">
      <c r="D55" s="4" t="s">
        <v>166</v>
      </c>
    </row>
    <row r="56">
      <c r="B56" s="4" t="s">
        <v>167</v>
      </c>
      <c r="D56" s="4" t="s">
        <v>168</v>
      </c>
    </row>
    <row r="57">
      <c r="B57" s="4">
        <v>38.0</v>
      </c>
      <c r="D57" s="4" t="s">
        <v>169</v>
      </c>
    </row>
    <row r="58">
      <c r="D58">
        <f>113/6.5</f>
        <v>17.38461538</v>
      </c>
    </row>
    <row r="59">
      <c r="D59" s="4" t="s">
        <v>170</v>
      </c>
    </row>
    <row r="60">
      <c r="D60" s="4" t="s">
        <v>171</v>
      </c>
    </row>
    <row r="61">
      <c r="C61" s="4" t="s">
        <v>172</v>
      </c>
      <c r="D61">
        <f>35/5</f>
        <v>7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43"/>
  </cols>
  <sheetData>
    <row r="1">
      <c r="A1" s="4" t="s">
        <v>173</v>
      </c>
      <c r="B1">
        <f>sum(Sheet1!D3:D52)</f>
        <v>249</v>
      </c>
      <c r="C1" s="4" t="s">
        <v>174</v>
      </c>
    </row>
    <row r="2">
      <c r="A2" s="16" t="s">
        <v>5</v>
      </c>
    </row>
    <row r="3">
      <c r="A3" s="17" t="s">
        <v>27</v>
      </c>
      <c r="B3" s="18">
        <f>COUNTIF(Sheet1!$G$3:$G$52,A3)</f>
        <v>8</v>
      </c>
    </row>
    <row r="4">
      <c r="A4" s="17" t="s">
        <v>61</v>
      </c>
      <c r="B4" s="18">
        <f>COUNTIF(Sheet1!$G$3:$G$52,A4)</f>
        <v>7</v>
      </c>
    </row>
    <row r="5">
      <c r="A5" s="17" t="s">
        <v>20</v>
      </c>
      <c r="B5" s="18">
        <f>COUNTIF(Sheet1!$G$3:$G$52,A5)</f>
        <v>6</v>
      </c>
    </row>
    <row r="6">
      <c r="A6" s="17" t="s">
        <v>21</v>
      </c>
      <c r="B6" s="18">
        <f>COUNTIF(Sheet1!$G$3:$G$52,A6)</f>
        <v>12</v>
      </c>
    </row>
    <row r="7">
      <c r="A7" s="17" t="s">
        <v>57</v>
      </c>
      <c r="B7" s="18">
        <f>COUNTIF(Sheet1!$G$3:$G$52,A7)</f>
        <v>5</v>
      </c>
    </row>
    <row r="9">
      <c r="A9" s="16" t="s">
        <v>175</v>
      </c>
    </row>
    <row r="10">
      <c r="A10" s="19"/>
      <c r="B10" s="19" t="s">
        <v>176</v>
      </c>
      <c r="C10" s="19" t="s">
        <v>177</v>
      </c>
    </row>
    <row r="11">
      <c r="A11" s="17" t="s">
        <v>27</v>
      </c>
      <c r="B11" s="18">
        <f>COUNTIF(Sheet1!$F$3:$F$52,A11)</f>
        <v>8</v>
      </c>
      <c r="C11" s="17">
        <f>SUMIF(Sheet1!$F$3:$F$52,A11,Sheet1!$D$3:$D$52)</f>
        <v>51</v>
      </c>
    </row>
    <row r="12">
      <c r="A12" s="17" t="s">
        <v>61</v>
      </c>
      <c r="B12" s="18">
        <f>COUNTIF(Sheet1!$F$3:$F$52,A12)</f>
        <v>8</v>
      </c>
      <c r="C12" s="17">
        <f>SUMIF(Sheet1!$F$3:$F$52,A12,Sheet1!$D$3:$D$52)</f>
        <v>48</v>
      </c>
    </row>
    <row r="13">
      <c r="A13" s="17" t="s">
        <v>20</v>
      </c>
      <c r="B13" s="18">
        <f>COUNTIF(Sheet1!$F$3:$F$52,A13)</f>
        <v>6</v>
      </c>
      <c r="C13" s="17">
        <f>SUMIF(Sheet1!$F$3:$F$52,A13,Sheet1!$D$3:$D$52)</f>
        <v>50</v>
      </c>
    </row>
    <row r="14">
      <c r="A14" s="17" t="s">
        <v>21</v>
      </c>
      <c r="B14" s="18">
        <f>COUNTIF(Sheet1!$F$3:$F$52,A14)</f>
        <v>9</v>
      </c>
      <c r="C14" s="17">
        <f>SUMIF(Sheet1!$F$3:$F$52,A14,Sheet1!$D$3:$D$52)</f>
        <v>52</v>
      </c>
    </row>
    <row r="15">
      <c r="A15" s="17" t="s">
        <v>57</v>
      </c>
      <c r="B15" s="18">
        <f>COUNTIF(Sheet1!$F$3:$F$52,A15)</f>
        <v>7</v>
      </c>
      <c r="C15" s="17">
        <f>SUMIF(Sheet1!$F$3:$F$52,A15,Sheet1!$D$3:$D$52)</f>
        <v>48</v>
      </c>
    </row>
    <row r="17">
      <c r="A17" s="16" t="s">
        <v>178</v>
      </c>
    </row>
    <row r="18">
      <c r="A18" s="17" t="s">
        <v>50</v>
      </c>
      <c r="B18" s="18">
        <f>COUNTIF(Sheet1!$H$3:$H$52,A18)</f>
        <v>5</v>
      </c>
    </row>
    <row r="19">
      <c r="A19" s="17" t="s">
        <v>28</v>
      </c>
      <c r="B19" s="18">
        <f>COUNTIF(Sheet1!$H$3:$H$52,A19)</f>
        <v>2</v>
      </c>
    </row>
    <row r="20">
      <c r="A20" s="17" t="s">
        <v>32</v>
      </c>
      <c r="B20" s="18">
        <f>COUNTIF(Sheet1!$H$3:$H$52,A20)</f>
        <v>11</v>
      </c>
    </row>
    <row r="21">
      <c r="A21" s="17" t="s">
        <v>65</v>
      </c>
      <c r="B21" s="18">
        <f>COUNTIF(Sheet1!$H$3:$H$52,A21)</f>
        <v>13</v>
      </c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</sheetData>
  <mergeCells count="3">
    <mergeCell ref="A17:B17"/>
    <mergeCell ref="A2:B2"/>
    <mergeCell ref="A9:C9"/>
  </mergeCells>
  <drawing r:id="rId1"/>
</worksheet>
</file>