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Dropdown Lists" sheetId="2" r:id="rId4"/>
    <sheet state="visible" name="Dashboar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hey, don't take this time estimation seriously I was putting as from my point of view it is 100% editable and we will fix it when all of us will agree.
</t>
      </text>
    </comment>
    <comment authorId="0" ref="H1">
      <text>
        <t xml:space="preserve">type here
type : define your tasks like : bugs, exceptions. improvement. tasks etc
</t>
      </text>
    </comment>
    <comment authorId="0" ref="E35">
      <text>
        <t xml:space="preserve">I'm not sure if this is a good guess :(
</t>
      </text>
    </comment>
    <comment authorId="0" ref="C38">
      <text>
        <t xml:space="preserve">This includes login, pass, adress (if we want), and method of contact.
</t>
      </text>
    </comment>
    <comment authorId="0" ref="D36">
      <text>
        <t xml:space="preserve">This one is too like 1D or 2D
	-Rajesh Ghosh
1 Day probably
	-Filipa Franco</t>
      </text>
    </comment>
    <comment authorId="0" ref="D35">
      <text>
        <t xml:space="preserve">I'm not sure if this is a good guess :(
----
haha yeah not a good guess this one should be like 6H/1D or something like that
	-Rajesh Ghosh</t>
      </text>
    </comment>
  </commentList>
</comments>
</file>

<file path=xl/sharedStrings.xml><?xml version="1.0" encoding="utf-8"?>
<sst xmlns="http://schemas.openxmlformats.org/spreadsheetml/2006/main" count="494" uniqueCount="213">
  <si>
    <t>Team Members:</t>
  </si>
  <si>
    <t>SL#</t>
  </si>
  <si>
    <t>Type of the Task:</t>
  </si>
  <si>
    <t>Type of Component:</t>
  </si>
  <si>
    <t>Type of Priority:</t>
  </si>
  <si>
    <t>Fix Version:</t>
  </si>
  <si>
    <t>Environment:</t>
  </si>
  <si>
    <t>Cansu Salkıç</t>
  </si>
  <si>
    <t>TASK</t>
  </si>
  <si>
    <t>Bug</t>
  </si>
  <si>
    <t>Data Base</t>
  </si>
  <si>
    <t>Very High</t>
  </si>
  <si>
    <t>1.0.0.0</t>
  </si>
  <si>
    <t>Production</t>
  </si>
  <si>
    <t>José Pedro Teles</t>
  </si>
  <si>
    <t>Improvement</t>
  </si>
  <si>
    <t>Backend</t>
  </si>
  <si>
    <t>High</t>
  </si>
  <si>
    <t>Deployment</t>
  </si>
  <si>
    <t>Rajesh Ghosh</t>
  </si>
  <si>
    <t>Epic</t>
  </si>
  <si>
    <t>Backend,Shopping</t>
  </si>
  <si>
    <t>Medium</t>
  </si>
  <si>
    <t>Testing</t>
  </si>
  <si>
    <t>Marina Camilo</t>
  </si>
  <si>
    <t xml:space="preserve">Testing </t>
  </si>
  <si>
    <t>Home Page</t>
  </si>
  <si>
    <t>Low</t>
  </si>
  <si>
    <t>Stage</t>
  </si>
  <si>
    <t>Victor Padi</t>
  </si>
  <si>
    <t>UI</t>
  </si>
  <si>
    <t>Home Page,Data Base</t>
  </si>
  <si>
    <t>Exception</t>
  </si>
  <si>
    <t>Home Page,Blog Page</t>
  </si>
  <si>
    <t>Data Issue</t>
  </si>
  <si>
    <t>Producs Page</t>
  </si>
  <si>
    <t>Task</t>
  </si>
  <si>
    <t>Produtos Page,Data Base</t>
  </si>
  <si>
    <t>Product Page,Shopping</t>
  </si>
  <si>
    <t>Blog Page,Data Base</t>
  </si>
  <si>
    <t>Events Page,Data Base</t>
  </si>
  <si>
    <t>Admin,Data Base</t>
  </si>
  <si>
    <t>Admin</t>
  </si>
  <si>
    <t>ORIGINAL ESTIMATION</t>
  </si>
  <si>
    <t>Admin,User</t>
  </si>
  <si>
    <t>User,Data Base</t>
  </si>
  <si>
    <t>User,Shopping</t>
  </si>
  <si>
    <t>User,Data Base,Shopping</t>
  </si>
  <si>
    <t>Contact Us</t>
  </si>
  <si>
    <t>Shopping</t>
  </si>
  <si>
    <t>REMAINING ESTIMATION</t>
  </si>
  <si>
    <t xml:space="preserve">Assigne </t>
  </si>
  <si>
    <t>Reporter</t>
  </si>
  <si>
    <t>Type  of the task</t>
  </si>
  <si>
    <t>Summary of Ticket</t>
  </si>
  <si>
    <t>Dropdown Component</t>
  </si>
  <si>
    <t>Priority of Ticket</t>
  </si>
  <si>
    <t>Due Date</t>
  </si>
  <si>
    <t>Fix Version</t>
  </si>
  <si>
    <t xml:space="preserve">Environment </t>
  </si>
  <si>
    <t>Description</t>
  </si>
  <si>
    <t>Attachment</t>
  </si>
  <si>
    <t>SUB TASKS</t>
  </si>
  <si>
    <t>(In Hours)</t>
  </si>
  <si>
    <t>Project starts 11/6</t>
  </si>
  <si>
    <t>T1</t>
  </si>
  <si>
    <t>Database design</t>
  </si>
  <si>
    <t>Design and implemente the database for the project</t>
  </si>
  <si>
    <t>1. Design Database
2. Create Database
3. Imlplement Database</t>
  </si>
  <si>
    <t>T2</t>
  </si>
  <si>
    <t>Test server configaration (Local Share server)</t>
  </si>
  <si>
    <t>Configurat the server to implement</t>
  </si>
  <si>
    <t>T3</t>
  </si>
  <si>
    <t>Preparing Deployment Environment</t>
  </si>
  <si>
    <t>Set the enviroment for people to work</t>
  </si>
  <si>
    <t>T4</t>
  </si>
  <si>
    <t>T5</t>
  </si>
  <si>
    <t>Home page</t>
  </si>
  <si>
    <t>Navbar</t>
  </si>
  <si>
    <t>Login, logout, company logo, filter, categories</t>
  </si>
  <si>
    <t>Web page were a user can see a log in option, the company logo, a filter option and categories from the shop</t>
  </si>
  <si>
    <t>T6</t>
  </si>
  <si>
    <t>Product Slider</t>
  </si>
  <si>
    <t>Define Relevant Products and show each one of them after a period of time</t>
  </si>
  <si>
    <t>Rectangle in the middle of the page that displays information about featured products</t>
  </si>
  <si>
    <t>T7</t>
  </si>
  <si>
    <t>Blog section</t>
  </si>
  <si>
    <t>Part of the Home page where people can comment and ask help to buy products</t>
  </si>
  <si>
    <t>Footer</t>
  </si>
  <si>
    <t>Categories as contact us, sitemap</t>
  </si>
  <si>
    <t>T9</t>
  </si>
  <si>
    <t>T10</t>
  </si>
  <si>
    <t>Product Page</t>
  </si>
  <si>
    <t>Filtering Option / Serach Product</t>
  </si>
  <si>
    <t>Full Text Search Database Products</t>
  </si>
  <si>
    <t>T11</t>
  </si>
  <si>
    <t>Top Selling Produc Slider</t>
  </si>
  <si>
    <t>Top Selling Products carousel</t>
  </si>
  <si>
    <t>T12</t>
  </si>
  <si>
    <t>Product Category Section</t>
  </si>
  <si>
    <t>Products' miniatures, adjusted by the page dimensions</t>
  </si>
  <si>
    <t>T13</t>
  </si>
  <si>
    <t>T14</t>
  </si>
  <si>
    <t>About Product Page</t>
  </si>
  <si>
    <t>Product Descriptoin Section</t>
  </si>
  <si>
    <t>Section where people can get more info about the product. How is it works? When is it recommend? How should be used? Components and benefits</t>
  </si>
  <si>
    <t>T15</t>
  </si>
  <si>
    <t>Buying Option / Add to cart section</t>
  </si>
  <si>
    <t>Make sure that when you open a new page the cart is the same. If anyone is log in, it keeps the card until the user drops it. Make sure that when a product is selected is on the shopping card section. It has to be possible to change the quantity of a product</t>
  </si>
  <si>
    <t>T16</t>
  </si>
  <si>
    <t>Checkout and payment page</t>
  </si>
  <si>
    <t>Get the total cost of the items of the cart in different coins. Confirm Deliver adress. Check the payment method.</t>
  </si>
  <si>
    <t>T18</t>
  </si>
  <si>
    <t>Blog page</t>
  </si>
  <si>
    <t>Do a comment, change and delete user's loged in comments. See comments from other users, comment others users posts, give reactions to others user posts.</t>
  </si>
  <si>
    <t>T20</t>
  </si>
  <si>
    <t>Events page</t>
  </si>
  <si>
    <t>Creat, update and delete admin's events. See next evets.</t>
  </si>
  <si>
    <t>T21</t>
  </si>
  <si>
    <t>Ecommerce Features</t>
  </si>
  <si>
    <t>Inventory Management</t>
  </si>
  <si>
    <t>Check stock in the store. Know the last bought products and their destiny. See statics of the goods sold. Control the stock requests. Annswer the question of the clients</t>
  </si>
  <si>
    <t>T22</t>
  </si>
  <si>
    <t>Payment Gateway integration</t>
  </si>
  <si>
    <t>Conect to the payment portal. Check when the payment is done in the portal.</t>
  </si>
  <si>
    <t>T23</t>
  </si>
  <si>
    <t>Confirmation and Shipment</t>
  </si>
  <si>
    <t>Update the status order.</t>
  </si>
  <si>
    <t>T24</t>
  </si>
  <si>
    <t>Coupons and offers implementation</t>
  </si>
  <si>
    <t>Generate unique numbers of coupons. Create a section to receive any coupon or offer. Check the validation of the coupon/offer</t>
  </si>
  <si>
    <t>T25</t>
  </si>
  <si>
    <t>T26</t>
  </si>
  <si>
    <t>Admin Panel</t>
  </si>
  <si>
    <t>Admin Login and Registration</t>
  </si>
  <si>
    <t>Login should be visible during the site movimentation. Form for registration with name, last name, email and password. Add to the database the ew user.</t>
  </si>
  <si>
    <t>T27</t>
  </si>
  <si>
    <t>Product Upload implementation</t>
  </si>
  <si>
    <t>Form with description, image, cost, and extra information sections. Add to the database the new poduct. It should be visible to users after filling the form</t>
  </si>
  <si>
    <t>T28</t>
  </si>
  <si>
    <t xml:space="preserve">Offer and product update </t>
  </si>
  <si>
    <t>Form with description, image, cost, and extra information sections. Update the database about the existing poduct. It should be visible to users after filling the form.</t>
  </si>
  <si>
    <t>T29</t>
  </si>
  <si>
    <t>Admin Logout</t>
  </si>
  <si>
    <t>After closing the browser or click a botton, the admin account should be unacessible</t>
  </si>
  <si>
    <t>T30</t>
  </si>
  <si>
    <t>T31</t>
  </si>
  <si>
    <t>T32</t>
  </si>
  <si>
    <t>User Page</t>
  </si>
  <si>
    <t>T33</t>
  </si>
  <si>
    <t>User Login and Logout</t>
  </si>
  <si>
    <t xml:space="preserve">Login should be visible during the site movimentation. Ater click the logout botton or close the browser the user account should be unacessible </t>
  </si>
  <si>
    <t>T34</t>
  </si>
  <si>
    <t>User Registration</t>
  </si>
  <si>
    <t>Form for reistration with name last name, email and password. Add to the database the ew user.</t>
  </si>
  <si>
    <t>T35</t>
  </si>
  <si>
    <t>Report Problem System</t>
  </si>
  <si>
    <t>Form with type of question, and a descrition section. When submited it should be attached the client ID and the name of the user.</t>
  </si>
  <si>
    <t>T36</t>
  </si>
  <si>
    <t>Set Profile</t>
  </si>
  <si>
    <t>Add a image to the account. Also, define the addres of the user</t>
  </si>
  <si>
    <t>T37</t>
  </si>
  <si>
    <t>Update Profile</t>
  </si>
  <si>
    <t>Form whereit should be possible to change the password, adress and image</t>
  </si>
  <si>
    <t>T38</t>
  </si>
  <si>
    <t>My Orders Section</t>
  </si>
  <si>
    <t>List the orders that the user already had</t>
  </si>
  <si>
    <t>T39</t>
  </si>
  <si>
    <t>Description of Order Section</t>
  </si>
  <si>
    <t xml:space="preserve">Show the product list of the order that user seected </t>
  </si>
  <si>
    <t>T40</t>
  </si>
  <si>
    <t>T41</t>
  </si>
  <si>
    <t>Contact Us Page</t>
  </si>
  <si>
    <t>T42</t>
  </si>
  <si>
    <t>Form to send message Section</t>
  </si>
  <si>
    <t>Form with name, email, and description area.</t>
  </si>
  <si>
    <t>T43</t>
  </si>
  <si>
    <t>Formal contacts Section with map</t>
  </si>
  <si>
    <t>Map with the address of the store. Email and phone of the store</t>
  </si>
  <si>
    <t>T44</t>
  </si>
  <si>
    <t>T45</t>
  </si>
  <si>
    <t>Testing and fix some bugs</t>
  </si>
  <si>
    <t>Testing Shopping Cart</t>
  </si>
  <si>
    <t>Test if we the product selected is in the shopping cart. Check if the shopping cart is the same when I log in in a different enviroment</t>
  </si>
  <si>
    <t>T46</t>
  </si>
  <si>
    <t>Search Form, Sorting, Filtering, Pagination</t>
  </si>
  <si>
    <t>Test if the Full Text Searching is working as it should be</t>
  </si>
  <si>
    <t>T47</t>
  </si>
  <si>
    <t>Create account and Login Test</t>
  </si>
  <si>
    <t>Create account, and see if it is succefully loged in. Also check if we restart the browser we need to log in again</t>
  </si>
  <si>
    <t>T48</t>
  </si>
  <si>
    <t>Payments</t>
  </si>
  <si>
    <t>Check if the payment section knows if the payment is already done</t>
  </si>
  <si>
    <t>T49</t>
  </si>
  <si>
    <t>Post Purchase Test</t>
  </si>
  <si>
    <t>Check if user can purchase products.</t>
  </si>
  <si>
    <t>T50</t>
  </si>
  <si>
    <t>Go Live / Deployment</t>
  </si>
  <si>
    <t>Prepare server to receive a bigger amount of requests and lauch a version of the product</t>
  </si>
  <si>
    <t>Total Time:</t>
  </si>
  <si>
    <t>Tasks #</t>
  </si>
  <si>
    <t>17D + 113H</t>
  </si>
  <si>
    <t>113H =</t>
  </si>
  <si>
    <t xml:space="preserve">113 = </t>
  </si>
  <si>
    <t>~18D</t>
  </si>
  <si>
    <t>Estimated time for 5 people:</t>
  </si>
  <si>
    <t>Time to Finish:</t>
  </si>
  <si>
    <t>H</t>
  </si>
  <si>
    <t>Assigne</t>
  </si>
  <si>
    <t>No. of Tasks</t>
  </si>
  <si>
    <t>Hours</t>
  </si>
  <si>
    <t>Type of Tasks</t>
  </si>
  <si>
    <t>Bugs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</si>
</sst>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font>
    <font>
      <b/>
    </font>
    <font>
      <b/>
      <sz val="12.0"/>
      <color rgb="FFFFFFFF"/>
      <name val="Roboto Slab"/>
    </font>
    <font>
      <sz val="11.0"/>
      <color rgb="FF1D2129"/>
      <name val="SFUIText-Regular"/>
    </font>
    <font/>
    <font>
      <b/>
      <sz val="12.0"/>
      <color rgb="FFFFFFFF"/>
    </font>
    <font>
      <color rgb="FF000000"/>
    </font>
    <font>
      <color rgb="FF000000"/>
      <name val="Arial"/>
    </font>
    <font>
      <b/>
      <color rgb="FFFFFFFF"/>
    </font>
  </fonts>
  <fills count="7">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1155CC"/>
        <bgColor rgb="FF1155CC"/>
      </patternFill>
    </fill>
    <fill>
      <patternFill patternType="solid">
        <fgColor rgb="FF434343"/>
        <bgColor rgb="FF434343"/>
      </patternFill>
    </fill>
    <fill>
      <patternFill patternType="solid">
        <fgColor rgb="FFEFEFEF"/>
        <bgColor rgb="FFEFEFE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3" fontId="3" numFmtId="0" xfId="0" applyAlignment="1" applyFill="1" applyFont="1">
      <alignment readingOrder="0" shrinkToFit="0" wrapText="0"/>
    </xf>
    <xf borderId="0" fillId="0" fontId="4" numFmtId="0" xfId="0" applyAlignment="1" applyFont="1">
      <alignment readingOrder="0"/>
    </xf>
    <xf borderId="0" fillId="2" fontId="2" numFmtId="0" xfId="0" applyAlignment="1" applyFont="1">
      <alignment horizontal="center" readingOrder="0" shrinkToFit="0" wrapText="1"/>
    </xf>
    <xf borderId="0" fillId="2" fontId="2" numFmtId="0" xfId="0" applyAlignment="1" applyFont="1">
      <alignment readingOrder="0"/>
    </xf>
    <xf borderId="0" fillId="4" fontId="5" numFmtId="0" xfId="0" applyAlignment="1" applyFill="1" applyFont="1">
      <alignment horizontal="center" readingOrder="0"/>
    </xf>
    <xf borderId="0" fillId="0" fontId="4" numFmtId="0" xfId="0" applyAlignment="1" applyFont="1">
      <alignment readingOrder="0" shrinkToFit="0" wrapText="1"/>
    </xf>
    <xf borderId="0" fillId="0" fontId="4" numFmtId="164" xfId="0" applyAlignment="1" applyFont="1" applyNumberFormat="1">
      <alignment readingOrder="0"/>
    </xf>
    <xf borderId="0" fillId="0" fontId="4" numFmtId="0" xfId="0" applyAlignment="1" applyFont="1">
      <alignment shrinkToFit="0" wrapText="1"/>
    </xf>
    <xf borderId="0" fillId="0" fontId="4" numFmtId="0" xfId="0" applyAlignment="1" applyFont="1">
      <alignment readingOrder="0" shrinkToFit="0" vertical="center" wrapText="1"/>
    </xf>
    <xf borderId="0" fillId="0" fontId="6" numFmtId="0" xfId="0" applyAlignment="1" applyFont="1">
      <alignment readingOrder="0"/>
    </xf>
    <xf borderId="0" fillId="3" fontId="7" numFmtId="0" xfId="0" applyAlignment="1" applyFont="1">
      <alignment readingOrder="0" shrinkToFit="0" wrapText="0"/>
    </xf>
    <xf borderId="0" fillId="5" fontId="8" numFmtId="0" xfId="0" applyAlignment="1" applyFill="1" applyFont="1">
      <alignment horizontal="center" readingOrder="0"/>
    </xf>
    <xf borderId="0" fillId="6" fontId="4" numFmtId="0" xfId="0" applyAlignment="1" applyFill="1" applyFont="1">
      <alignment readingOrder="0"/>
    </xf>
    <xf borderId="0" fillId="6" fontId="4" numFmtId="0" xfId="0" applyFont="1"/>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Type of Tasks</a:t>
            </a:r>
          </a:p>
        </c:rich>
      </c:tx>
      <c:overlay val="0"/>
    </c:title>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Lbls>
            <c:showLegendKey val="0"/>
            <c:showVal val="0"/>
            <c:showCatName val="0"/>
            <c:showSerName val="0"/>
            <c:showPercent val="1"/>
            <c:showBubbleSize val="0"/>
            <c:showLeaderLines val="1"/>
          </c:dLbls>
          <c:cat>
            <c:strRef>
              <c:f>Dashboard!$A$18:$A$21</c:f>
            </c:strRef>
          </c:cat>
          <c:val>
            <c:numRef>
              <c:f>Dashboard!$B$18:$B$21</c:f>
            </c:numRef>
          </c:val>
        </c:ser>
        <c:dLbls>
          <c:showLegendKey val="0"/>
          <c:showVal val="0"/>
          <c:showCatName val="0"/>
          <c:showSerName val="0"/>
          <c:showPercent val="0"/>
          <c:showBubbleSize val="0"/>
        </c:dLbls>
        <c:firstSliceAng val="0"/>
      </c:pieChart>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Evolution of the Solution</a:t>
            </a:r>
          </a:p>
        </c:rich>
      </c:tx>
      <c:overlay val="0"/>
    </c:title>
    <c:plotArea>
      <c:layout/>
      <c:barChart>
        <c:barDir val="col"/>
        <c:ser>
          <c:idx val="0"/>
          <c:order val="0"/>
          <c:spPr>
            <a:solidFill>
              <a:srgbClr val="3366CC"/>
            </a:solidFill>
          </c:spPr>
          <c:cat>
            <c:strRef>
              <c:f>Dashboard!$A$10:$A$15</c:f>
            </c:strRef>
          </c:cat>
          <c:val>
            <c:numRef>
              <c:f>Dashboard!$B$10:$B$15</c:f>
            </c:numRef>
          </c:val>
        </c:ser>
        <c:ser>
          <c:idx val="1"/>
          <c:order val="1"/>
          <c:spPr>
            <a:solidFill>
              <a:srgbClr val="DC3912"/>
            </a:solidFill>
          </c:spPr>
          <c:cat>
            <c:strRef>
              <c:f>Dashboard!$A$10:$A$15</c:f>
            </c:strRef>
          </c:cat>
          <c:val>
            <c:numRef>
              <c:f>Dashboard!$C$10:$C$15</c:f>
            </c:numRef>
          </c:val>
        </c:ser>
        <c:ser>
          <c:idx val="2"/>
          <c:order val="2"/>
          <c:spPr>
            <a:solidFill>
              <a:srgbClr val="FF9900"/>
            </a:solidFill>
          </c:spPr>
          <c:cat>
            <c:strRef>
              <c:f>Dashboard!$A$10:$A$15</c:f>
            </c:strRef>
          </c:cat>
          <c:val>
            <c:numRef>
              <c:f>Dashboard!$D$10:$D$15</c:f>
            </c:numRef>
          </c:val>
        </c:ser>
        <c:axId val="1095875181"/>
        <c:axId val="1505773934"/>
      </c:barChart>
      <c:catAx>
        <c:axId val="1095875181"/>
        <c:scaling>
          <c:orientation val="minMax"/>
        </c:scaling>
        <c:delete val="0"/>
        <c:axPos val="b"/>
        <c:title>
          <c:tx>
            <c:rich>
              <a:bodyPr/>
              <a:lstStyle/>
              <a:p>
                <a:pPr lvl="0">
                  <a:defRPr/>
                </a:pPr>
                <a:r>
                  <a:t/>
                </a:r>
              </a:p>
            </c:rich>
          </c:tx>
          <c:overlay val="0"/>
        </c:title>
        <c:txPr>
          <a:bodyPr/>
          <a:lstStyle/>
          <a:p>
            <a:pPr lvl="0">
              <a:defRPr/>
            </a:pPr>
          </a:p>
        </c:txPr>
        <c:crossAx val="1505773934"/>
      </c:catAx>
      <c:valAx>
        <c:axId val="150577393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095875181"/>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Reporters</a:t>
            </a:r>
          </a:p>
        </c:rich>
      </c:tx>
      <c:overlay val="0"/>
    </c:title>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Lbls>
            <c:showLegendKey val="0"/>
            <c:showVal val="0"/>
            <c:showCatName val="0"/>
            <c:showSerName val="0"/>
            <c:showPercent val="1"/>
            <c:showBubbleSize val="0"/>
            <c:showLeaderLines val="1"/>
          </c:dLbls>
          <c:cat>
            <c:strRef>
              <c:f>Dashboard!$A$3:$A$7</c:f>
            </c:strRef>
          </c:cat>
          <c:val>
            <c:numRef>
              <c:f>Dashboard!$B$3:$B$7</c:f>
            </c:numRef>
          </c:val>
        </c:ser>
        <c:dLbls>
          <c:showLegendKey val="0"/>
          <c:showVal val="0"/>
          <c:showCatName val="0"/>
          <c:showSerName val="0"/>
          <c:showPercent val="0"/>
          <c:showBubbleSize val="0"/>
        </c:dLbls>
        <c:firstSliceAng val="0"/>
      </c:pieChart>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a:pPr>
            <a:r>
              <a:t>Evolution of the solution</a:t>
            </a:r>
          </a:p>
        </c:rich>
      </c:tx>
      <c:overlay val="0"/>
    </c:title>
    <c:plotArea>
      <c:layout/>
      <c:lineChart>
        <c:ser>
          <c:idx val="0"/>
          <c:order val="0"/>
          <c:spPr>
            <a:ln cmpd="sng" w="19050">
              <a:solidFill>
                <a:srgbClr val="3366CC"/>
              </a:solidFill>
            </a:ln>
          </c:spPr>
          <c:marker>
            <c:symbol val="none"/>
          </c:marker>
          <c:val>
            <c:numRef>
              <c:f>Sheet1!$D$1:$D$52</c:f>
            </c:numRef>
          </c:val>
          <c:smooth val="0"/>
        </c:ser>
        <c:ser>
          <c:idx val="1"/>
          <c:order val="1"/>
          <c:spPr>
            <a:ln cmpd="sng" w="19050">
              <a:solidFill>
                <a:srgbClr val="DC3912"/>
              </a:solidFill>
            </a:ln>
          </c:spPr>
          <c:marker>
            <c:symbol val="none"/>
          </c:marker>
          <c:val>
            <c:numRef>
              <c:f>Sheet1!$E$1:$E$52</c:f>
            </c:numRef>
          </c:val>
          <c:smooth val="0"/>
        </c:ser>
        <c:axId val="582102750"/>
        <c:axId val="52870556"/>
      </c:lineChart>
      <c:catAx>
        <c:axId val="582102750"/>
        <c:scaling>
          <c:orientation val="minMax"/>
        </c:scaling>
        <c:delete val="0"/>
        <c:axPos val="b"/>
        <c:txPr>
          <a:bodyPr/>
          <a:lstStyle/>
          <a:p>
            <a:pPr lvl="0">
              <a:defRPr/>
            </a:pPr>
          </a:p>
        </c:txPr>
        <c:crossAx val="52870556"/>
      </c:catAx>
      <c:valAx>
        <c:axId val="5287055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582102750"/>
      </c:valAx>
    </c:plotArea>
    <c:legend>
      <c:legendPos val="r"/>
      <c:overlay val="0"/>
    </c:legend>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0</xdr:colOff>
      <xdr:row>1</xdr:row>
      <xdr:rowOff>161925</xdr:rowOff>
    </xdr:from>
    <xdr:to>
      <xdr:col>11</xdr:col>
      <xdr:colOff>9525</xdr:colOff>
      <xdr:row>19</xdr:row>
      <xdr:rowOff>133350</xdr:rowOff>
    </xdr:to>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11</xdr:col>
      <xdr:colOff>952500</xdr:colOff>
      <xdr:row>2</xdr:row>
      <xdr:rowOff>9525</xdr:rowOff>
    </xdr:from>
    <xdr:to>
      <xdr:col>17</xdr:col>
      <xdr:colOff>895350</xdr:colOff>
      <xdr:row>19</xdr:row>
      <xdr:rowOff>142875</xdr:rowOff>
    </xdr:to>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5</xdr:col>
      <xdr:colOff>9525</xdr:colOff>
      <xdr:row>21</xdr:row>
      <xdr:rowOff>0</xdr:rowOff>
    </xdr:from>
    <xdr:to>
      <xdr:col>10</xdr:col>
      <xdr:colOff>914400</xdr:colOff>
      <xdr:row>38</xdr:row>
      <xdr:rowOff>133350</xdr:rowOff>
    </xdr:to>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twoCellAnchor>
  <xdr:twoCellAnchor>
    <xdr:from>
      <xdr:col>12</xdr:col>
      <xdr:colOff>0</xdr:colOff>
      <xdr:row>21</xdr:row>
      <xdr:rowOff>0</xdr:rowOff>
    </xdr:from>
    <xdr:to>
      <xdr:col>17</xdr:col>
      <xdr:colOff>904875</xdr:colOff>
      <xdr:row>38</xdr:row>
      <xdr:rowOff>133350</xdr:rowOff>
    </xdr:to>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2" max="2" width="47.0"/>
    <col customWidth="1" min="3" max="3" width="35.86"/>
    <col customWidth="1" min="4" max="4" width="20.43"/>
    <col customWidth="1" min="5" max="5" width="20.29"/>
    <col customWidth="1" min="6" max="6" width="22.43"/>
    <col customWidth="1" min="7" max="8" width="18.71"/>
    <col customWidth="1" min="9" max="9" width="25.86"/>
    <col customWidth="1" min="10" max="10" width="24.71"/>
    <col customWidth="1" min="11" max="11" width="21.14"/>
    <col customWidth="1" min="12" max="12" width="17.86"/>
    <col customWidth="1" min="13" max="13" width="21.71"/>
    <col customWidth="1" min="14" max="14" width="24.29"/>
    <col customWidth="1" min="15" max="15" width="41.71"/>
    <col customWidth="1" min="16" max="16" width="20.0"/>
  </cols>
  <sheetData>
    <row r="1">
      <c r="A1" s="2" t="s">
        <v>1</v>
      </c>
      <c r="B1" s="2" t="s">
        <v>8</v>
      </c>
      <c r="D1" s="5" t="s">
        <v>43</v>
      </c>
      <c r="E1" s="5" t="s">
        <v>50</v>
      </c>
      <c r="F1" s="2" t="s">
        <v>51</v>
      </c>
      <c r="G1" s="2" t="s">
        <v>52</v>
      </c>
      <c r="H1" s="2" t="s">
        <v>53</v>
      </c>
      <c r="I1" s="6" t="s">
        <v>54</v>
      </c>
      <c r="J1" s="6" t="s">
        <v>55</v>
      </c>
      <c r="K1" s="6" t="s">
        <v>56</v>
      </c>
      <c r="L1" s="6" t="s">
        <v>57</v>
      </c>
      <c r="M1" s="6" t="s">
        <v>58</v>
      </c>
      <c r="N1" s="6" t="s">
        <v>59</v>
      </c>
      <c r="O1" s="6" t="s">
        <v>60</v>
      </c>
      <c r="P1" s="6" t="s">
        <v>61</v>
      </c>
    </row>
    <row r="2">
      <c r="A2" s="4"/>
      <c r="B2" s="1"/>
      <c r="C2" s="7" t="s">
        <v>62</v>
      </c>
      <c r="D2" s="4" t="s">
        <v>63</v>
      </c>
      <c r="E2" s="4" t="s">
        <v>63</v>
      </c>
      <c r="J2" s="4"/>
      <c r="L2" s="4" t="s">
        <v>64</v>
      </c>
    </row>
    <row r="3">
      <c r="A3" s="4" t="s">
        <v>65</v>
      </c>
      <c r="B3" s="4" t="s">
        <v>66</v>
      </c>
      <c r="D3" s="4">
        <v>16.0</v>
      </c>
      <c r="E3" s="4">
        <v>5.0</v>
      </c>
      <c r="F3" s="3" t="s">
        <v>7</v>
      </c>
      <c r="G3" s="3" t="s">
        <v>19</v>
      </c>
      <c r="H3" s="4" t="s">
        <v>20</v>
      </c>
      <c r="I3" s="8" t="s">
        <v>67</v>
      </c>
      <c r="J3" s="4" t="s">
        <v>10</v>
      </c>
      <c r="K3" s="4" t="s">
        <v>11</v>
      </c>
      <c r="L3" s="9">
        <v>43047.0</v>
      </c>
      <c r="M3" s="4" t="s">
        <v>12</v>
      </c>
      <c r="N3" s="4" t="s">
        <v>13</v>
      </c>
      <c r="O3" s="4" t="s">
        <v>68</v>
      </c>
    </row>
    <row r="4">
      <c r="A4" s="4" t="s">
        <v>69</v>
      </c>
      <c r="B4" s="4" t="s">
        <v>70</v>
      </c>
      <c r="D4" s="4">
        <v>5.0</v>
      </c>
      <c r="E4" s="4">
        <v>2.0</v>
      </c>
      <c r="F4" s="3" t="s">
        <v>14</v>
      </c>
      <c r="G4" s="3" t="s">
        <v>19</v>
      </c>
      <c r="H4" s="4" t="s">
        <v>32</v>
      </c>
      <c r="I4" s="8" t="s">
        <v>71</v>
      </c>
      <c r="J4" s="4" t="s">
        <v>16</v>
      </c>
      <c r="K4" s="4" t="s">
        <v>11</v>
      </c>
      <c r="L4" s="9">
        <v>43045.0</v>
      </c>
      <c r="M4" s="4" t="s">
        <v>12</v>
      </c>
      <c r="N4" s="4" t="s">
        <v>23</v>
      </c>
      <c r="O4" s="4"/>
    </row>
    <row r="5">
      <c r="A5" s="4" t="s">
        <v>72</v>
      </c>
      <c r="B5" s="4" t="s">
        <v>73</v>
      </c>
      <c r="D5" s="4">
        <v>4.0</v>
      </c>
      <c r="E5" s="4">
        <v>0.0</v>
      </c>
      <c r="F5" s="3" t="s">
        <v>14</v>
      </c>
      <c r="G5" s="3" t="s">
        <v>19</v>
      </c>
      <c r="H5" s="4" t="s">
        <v>15</v>
      </c>
      <c r="I5" s="8" t="s">
        <v>74</v>
      </c>
      <c r="J5" s="4" t="s">
        <v>16</v>
      </c>
      <c r="K5" s="4" t="s">
        <v>11</v>
      </c>
      <c r="L5" s="9">
        <v>43046.0</v>
      </c>
      <c r="M5" s="4" t="s">
        <v>12</v>
      </c>
      <c r="N5" s="4" t="s">
        <v>18</v>
      </c>
    </row>
    <row r="6">
      <c r="A6" s="4" t="s">
        <v>75</v>
      </c>
      <c r="F6" s="4"/>
      <c r="I6" s="10"/>
      <c r="L6" s="9"/>
    </row>
    <row r="7">
      <c r="A7" s="4" t="s">
        <v>76</v>
      </c>
      <c r="B7" s="4" t="s">
        <v>77</v>
      </c>
      <c r="C7" s="4" t="s">
        <v>78</v>
      </c>
      <c r="D7" s="4">
        <v>6.0</v>
      </c>
      <c r="E7" s="4">
        <v>4.0</v>
      </c>
      <c r="F7" s="3" t="s">
        <v>19</v>
      </c>
      <c r="G7" s="3" t="s">
        <v>19</v>
      </c>
      <c r="H7" s="4" t="s">
        <v>15</v>
      </c>
      <c r="I7" s="8" t="s">
        <v>79</v>
      </c>
      <c r="J7" s="4" t="s">
        <v>31</v>
      </c>
      <c r="K7" s="4" t="s">
        <v>11</v>
      </c>
      <c r="L7" s="9">
        <v>43046.0</v>
      </c>
      <c r="M7" s="4" t="s">
        <v>12</v>
      </c>
      <c r="N7" s="4" t="s">
        <v>13</v>
      </c>
      <c r="O7" s="11" t="s">
        <v>80</v>
      </c>
    </row>
    <row r="8">
      <c r="A8" s="4" t="s">
        <v>81</v>
      </c>
      <c r="C8" s="4" t="s">
        <v>82</v>
      </c>
      <c r="D8" s="4">
        <v>8.0</v>
      </c>
      <c r="E8" s="4">
        <v>2.0</v>
      </c>
      <c r="F8" s="3" t="s">
        <v>19</v>
      </c>
      <c r="G8" s="3" t="s">
        <v>19</v>
      </c>
      <c r="H8" s="4" t="s">
        <v>15</v>
      </c>
      <c r="I8" s="8" t="s">
        <v>83</v>
      </c>
      <c r="J8" s="4" t="s">
        <v>31</v>
      </c>
      <c r="K8" s="4" t="s">
        <v>22</v>
      </c>
      <c r="L8" s="9">
        <v>43053.0</v>
      </c>
      <c r="M8" s="4" t="s">
        <v>12</v>
      </c>
      <c r="N8" s="4" t="s">
        <v>13</v>
      </c>
      <c r="O8" s="8" t="s">
        <v>84</v>
      </c>
    </row>
    <row r="9">
      <c r="A9" s="4" t="s">
        <v>85</v>
      </c>
      <c r="C9" s="4" t="s">
        <v>86</v>
      </c>
      <c r="D9" s="4">
        <v>5.0</v>
      </c>
      <c r="E9" s="4">
        <v>1.0</v>
      </c>
      <c r="F9" s="3" t="s">
        <v>19</v>
      </c>
      <c r="G9" s="3" t="s">
        <v>19</v>
      </c>
      <c r="H9" s="4" t="s">
        <v>15</v>
      </c>
      <c r="I9" s="8" t="s">
        <v>87</v>
      </c>
      <c r="J9" s="4" t="s">
        <v>33</v>
      </c>
      <c r="K9" s="4" t="s">
        <v>27</v>
      </c>
      <c r="L9" s="9">
        <v>43054.0</v>
      </c>
      <c r="M9" s="4" t="s">
        <v>12</v>
      </c>
      <c r="N9" s="4" t="s">
        <v>28</v>
      </c>
    </row>
    <row r="10">
      <c r="A10" s="4"/>
      <c r="C10" s="4" t="s">
        <v>88</v>
      </c>
      <c r="D10" s="4">
        <v>5.0</v>
      </c>
      <c r="E10" s="4">
        <v>2.0</v>
      </c>
      <c r="F10" s="3" t="s">
        <v>19</v>
      </c>
      <c r="G10" s="3" t="s">
        <v>19</v>
      </c>
      <c r="H10" s="4" t="s">
        <v>9</v>
      </c>
      <c r="I10" s="8" t="s">
        <v>89</v>
      </c>
      <c r="J10" s="4" t="s">
        <v>26</v>
      </c>
      <c r="K10" s="4" t="s">
        <v>17</v>
      </c>
      <c r="L10" s="9">
        <v>43048.0</v>
      </c>
      <c r="M10" s="4" t="s">
        <v>12</v>
      </c>
      <c r="N10" s="4" t="s">
        <v>13</v>
      </c>
    </row>
    <row r="11">
      <c r="A11" s="4" t="s">
        <v>90</v>
      </c>
      <c r="F11" s="4"/>
      <c r="I11" s="10"/>
      <c r="L11" s="9"/>
    </row>
    <row r="12">
      <c r="A12" s="4" t="s">
        <v>91</v>
      </c>
      <c r="B12" s="12" t="s">
        <v>92</v>
      </c>
      <c r="C12" s="4" t="s">
        <v>93</v>
      </c>
      <c r="D12" s="4">
        <v>12.0</v>
      </c>
      <c r="E12" s="4">
        <v>15.0</v>
      </c>
      <c r="F12" s="3" t="s">
        <v>24</v>
      </c>
      <c r="G12" s="3" t="s">
        <v>14</v>
      </c>
      <c r="H12" s="4" t="s">
        <v>15</v>
      </c>
      <c r="I12" s="8" t="s">
        <v>94</v>
      </c>
      <c r="J12" s="4" t="s">
        <v>33</v>
      </c>
      <c r="K12" s="4" t="s">
        <v>22</v>
      </c>
      <c r="L12" s="9">
        <v>43048.0</v>
      </c>
      <c r="M12" s="4" t="s">
        <v>12</v>
      </c>
      <c r="N12" s="4" t="s">
        <v>13</v>
      </c>
    </row>
    <row r="13">
      <c r="A13" s="4" t="s">
        <v>95</v>
      </c>
      <c r="C13" s="4" t="s">
        <v>96</v>
      </c>
      <c r="D13" s="4">
        <v>5.0</v>
      </c>
      <c r="E13" s="4">
        <v>5.0</v>
      </c>
      <c r="F13" s="3" t="s">
        <v>24</v>
      </c>
      <c r="G13" s="13" t="s">
        <v>29</v>
      </c>
      <c r="H13" s="4" t="s">
        <v>32</v>
      </c>
      <c r="I13" s="8" t="s">
        <v>97</v>
      </c>
      <c r="J13" s="4" t="s">
        <v>37</v>
      </c>
      <c r="K13" s="4" t="s">
        <v>22</v>
      </c>
      <c r="L13" s="9">
        <v>43049.0</v>
      </c>
      <c r="M13" s="4" t="s">
        <v>12</v>
      </c>
      <c r="N13" s="4" t="s">
        <v>13</v>
      </c>
    </row>
    <row r="14">
      <c r="A14" s="4" t="s">
        <v>98</v>
      </c>
      <c r="C14" s="4" t="s">
        <v>99</v>
      </c>
      <c r="D14" s="4">
        <v>8.0</v>
      </c>
      <c r="E14" s="4">
        <v>8.0</v>
      </c>
      <c r="F14" s="3" t="s">
        <v>24</v>
      </c>
      <c r="G14" s="13" t="s">
        <v>29</v>
      </c>
      <c r="H14" s="4" t="s">
        <v>36</v>
      </c>
      <c r="I14" s="8" t="s">
        <v>100</v>
      </c>
      <c r="J14" s="4" t="s">
        <v>37</v>
      </c>
      <c r="K14" s="4" t="s">
        <v>22</v>
      </c>
      <c r="L14" s="9">
        <v>43052.0</v>
      </c>
      <c r="M14" s="4" t="s">
        <v>12</v>
      </c>
      <c r="N14" s="4" t="s">
        <v>13</v>
      </c>
    </row>
    <row r="15">
      <c r="A15" s="4" t="s">
        <v>101</v>
      </c>
      <c r="I15" s="10"/>
      <c r="L15" s="9"/>
    </row>
    <row r="16">
      <c r="A16" s="4" t="s">
        <v>102</v>
      </c>
      <c r="B16" s="4" t="s">
        <v>103</v>
      </c>
      <c r="C16" s="4" t="s">
        <v>104</v>
      </c>
      <c r="D16" s="4">
        <v>4.0</v>
      </c>
      <c r="E16" s="4">
        <v>4.0</v>
      </c>
      <c r="F16" s="13" t="s">
        <v>29</v>
      </c>
      <c r="G16" s="13" t="s">
        <v>29</v>
      </c>
      <c r="H16" s="4" t="s">
        <v>36</v>
      </c>
      <c r="I16" s="8" t="s">
        <v>105</v>
      </c>
      <c r="J16" s="4" t="s">
        <v>37</v>
      </c>
      <c r="K16" s="4" t="s">
        <v>17</v>
      </c>
      <c r="L16" s="9">
        <v>43048.0</v>
      </c>
      <c r="M16" s="4" t="s">
        <v>12</v>
      </c>
      <c r="N16" s="4" t="s">
        <v>13</v>
      </c>
    </row>
    <row r="17">
      <c r="A17" s="4" t="s">
        <v>106</v>
      </c>
      <c r="C17" s="4" t="s">
        <v>107</v>
      </c>
      <c r="D17" s="4">
        <v>8.0</v>
      </c>
      <c r="E17" s="4">
        <v>8.0</v>
      </c>
      <c r="F17" s="13" t="s">
        <v>29</v>
      </c>
      <c r="G17" s="13" t="s">
        <v>29</v>
      </c>
      <c r="H17" s="4" t="s">
        <v>36</v>
      </c>
      <c r="I17" s="8" t="s">
        <v>108</v>
      </c>
      <c r="J17" s="4" t="s">
        <v>33</v>
      </c>
      <c r="K17" s="4" t="s">
        <v>11</v>
      </c>
      <c r="L17" s="9">
        <v>43047.0</v>
      </c>
      <c r="M17" s="4" t="s">
        <v>12</v>
      </c>
      <c r="N17" s="4" t="s">
        <v>13</v>
      </c>
    </row>
    <row r="18">
      <c r="A18" s="4" t="s">
        <v>109</v>
      </c>
      <c r="C18" s="4" t="s">
        <v>110</v>
      </c>
      <c r="D18" s="4">
        <v>3.0</v>
      </c>
      <c r="E18" s="4">
        <v>3.0</v>
      </c>
      <c r="F18" s="13" t="s">
        <v>29</v>
      </c>
      <c r="G18" s="13" t="s">
        <v>29</v>
      </c>
      <c r="H18" s="4" t="s">
        <v>9</v>
      </c>
      <c r="I18" s="8" t="s">
        <v>111</v>
      </c>
      <c r="J18" s="4" t="s">
        <v>38</v>
      </c>
      <c r="K18" s="4" t="s">
        <v>11</v>
      </c>
      <c r="L18" s="9">
        <v>43048.0</v>
      </c>
      <c r="M18" s="4" t="s">
        <v>12</v>
      </c>
      <c r="N18" s="4" t="s">
        <v>13</v>
      </c>
    </row>
    <row r="19">
      <c r="A19" s="4"/>
      <c r="C19" s="4"/>
      <c r="D19" s="4"/>
      <c r="E19" s="4"/>
      <c r="F19" s="4"/>
      <c r="I19" s="10"/>
      <c r="L19" s="9"/>
    </row>
    <row r="20">
      <c r="A20" s="4" t="s">
        <v>112</v>
      </c>
      <c r="B20" s="4" t="s">
        <v>113</v>
      </c>
      <c r="D20" s="4">
        <v>8.0</v>
      </c>
      <c r="E20" s="4">
        <v>8.0</v>
      </c>
      <c r="F20" s="4" t="s">
        <v>29</v>
      </c>
      <c r="G20" s="3" t="s">
        <v>7</v>
      </c>
      <c r="H20" s="4" t="s">
        <v>15</v>
      </c>
      <c r="I20" s="8" t="s">
        <v>114</v>
      </c>
      <c r="J20" s="4" t="s">
        <v>39</v>
      </c>
      <c r="K20" s="4" t="s">
        <v>27</v>
      </c>
      <c r="L20" s="9">
        <v>43055.0</v>
      </c>
      <c r="M20" s="4" t="s">
        <v>12</v>
      </c>
      <c r="N20" s="4" t="s">
        <v>13</v>
      </c>
    </row>
    <row r="21">
      <c r="A21" s="4"/>
      <c r="B21" s="4"/>
      <c r="D21" s="4"/>
      <c r="E21" s="4"/>
      <c r="F21" s="4"/>
      <c r="I21" s="10"/>
      <c r="L21" s="9"/>
    </row>
    <row r="22">
      <c r="A22" s="4" t="s">
        <v>115</v>
      </c>
      <c r="B22" s="4" t="s">
        <v>116</v>
      </c>
      <c r="D22" s="4">
        <v>8.0</v>
      </c>
      <c r="E22" s="4">
        <v>8.0</v>
      </c>
      <c r="F22" s="3" t="s">
        <v>14</v>
      </c>
      <c r="G22" s="3" t="s">
        <v>7</v>
      </c>
      <c r="H22" s="4" t="s">
        <v>36</v>
      </c>
      <c r="I22" s="8" t="s">
        <v>117</v>
      </c>
      <c r="J22" s="4" t="s">
        <v>40</v>
      </c>
      <c r="K22" s="4" t="s">
        <v>27</v>
      </c>
      <c r="L22" s="9">
        <v>43053.0</v>
      </c>
      <c r="M22" s="4" t="s">
        <v>12</v>
      </c>
      <c r="N22" s="4" t="s">
        <v>13</v>
      </c>
    </row>
    <row r="23">
      <c r="A23" s="4" t="s">
        <v>118</v>
      </c>
      <c r="B23" s="4" t="s">
        <v>119</v>
      </c>
      <c r="C23" s="4" t="s">
        <v>120</v>
      </c>
      <c r="D23" s="4">
        <v>16.0</v>
      </c>
      <c r="E23" s="4">
        <v>16.0</v>
      </c>
      <c r="F23" s="3" t="s">
        <v>7</v>
      </c>
      <c r="G23" s="3" t="s">
        <v>19</v>
      </c>
      <c r="H23" s="4" t="s">
        <v>36</v>
      </c>
      <c r="I23" s="8" t="s">
        <v>121</v>
      </c>
      <c r="J23" s="4" t="s">
        <v>16</v>
      </c>
      <c r="K23" s="4" t="s">
        <v>11</v>
      </c>
      <c r="L23" s="9">
        <v>43049.0</v>
      </c>
      <c r="M23" s="4" t="s">
        <v>12</v>
      </c>
      <c r="N23" s="4" t="s">
        <v>13</v>
      </c>
    </row>
    <row r="24">
      <c r="A24" s="4" t="s">
        <v>122</v>
      </c>
      <c r="B24" s="4"/>
      <c r="C24" s="4" t="s">
        <v>123</v>
      </c>
      <c r="D24" s="4">
        <v>16.0</v>
      </c>
      <c r="E24" s="4">
        <v>16.0</v>
      </c>
      <c r="F24" s="3" t="s">
        <v>14</v>
      </c>
      <c r="G24" s="3" t="s">
        <v>19</v>
      </c>
      <c r="H24" s="4" t="s">
        <v>20</v>
      </c>
      <c r="I24" s="8" t="s">
        <v>124</v>
      </c>
      <c r="J24" s="4" t="s">
        <v>21</v>
      </c>
      <c r="K24" s="4" t="s">
        <v>11</v>
      </c>
      <c r="L24" s="9">
        <v>43048.0</v>
      </c>
      <c r="M24" s="4"/>
      <c r="N24" s="4" t="s">
        <v>13</v>
      </c>
    </row>
    <row r="25">
      <c r="A25" s="4" t="s">
        <v>125</v>
      </c>
      <c r="C25" s="4" t="s">
        <v>126</v>
      </c>
      <c r="D25" s="4">
        <v>5.0</v>
      </c>
      <c r="E25" s="4">
        <v>5.0</v>
      </c>
      <c r="F25" s="3" t="s">
        <v>24</v>
      </c>
      <c r="G25" s="3" t="s">
        <v>7</v>
      </c>
      <c r="H25" s="4" t="s">
        <v>36</v>
      </c>
      <c r="I25" s="8" t="s">
        <v>127</v>
      </c>
      <c r="J25" s="4" t="s">
        <v>21</v>
      </c>
      <c r="K25" s="4" t="s">
        <v>11</v>
      </c>
      <c r="L25" s="9">
        <v>43046.0</v>
      </c>
      <c r="M25" s="4" t="s">
        <v>12</v>
      </c>
      <c r="N25" s="4" t="s">
        <v>13</v>
      </c>
    </row>
    <row r="26">
      <c r="A26" s="4" t="s">
        <v>128</v>
      </c>
      <c r="C26" s="4" t="s">
        <v>129</v>
      </c>
      <c r="D26" s="4">
        <v>8.0</v>
      </c>
      <c r="E26" s="4">
        <v>8.0</v>
      </c>
      <c r="F26" s="3" t="s">
        <v>19</v>
      </c>
      <c r="G26" s="3" t="s">
        <v>7</v>
      </c>
      <c r="H26" s="4" t="s">
        <v>36</v>
      </c>
      <c r="I26" s="8" t="s">
        <v>130</v>
      </c>
      <c r="J26" s="4" t="s">
        <v>16</v>
      </c>
      <c r="K26" s="4" t="s">
        <v>27</v>
      </c>
      <c r="L26" s="9">
        <v>43054.0</v>
      </c>
      <c r="M26" s="4" t="s">
        <v>12</v>
      </c>
      <c r="N26" s="4" t="s">
        <v>28</v>
      </c>
    </row>
    <row r="27">
      <c r="A27" s="4" t="s">
        <v>131</v>
      </c>
      <c r="G27" s="3"/>
      <c r="I27" s="10"/>
      <c r="L27" s="9"/>
    </row>
    <row r="28">
      <c r="A28" s="4" t="s">
        <v>132</v>
      </c>
      <c r="B28" s="4" t="s">
        <v>133</v>
      </c>
      <c r="C28" s="4" t="s">
        <v>134</v>
      </c>
      <c r="D28" s="4">
        <v>8.0</v>
      </c>
      <c r="E28" s="4">
        <v>8.0</v>
      </c>
      <c r="F28" s="3" t="s">
        <v>19</v>
      </c>
      <c r="G28" s="3" t="s">
        <v>19</v>
      </c>
      <c r="H28" s="4" t="s">
        <v>36</v>
      </c>
      <c r="I28" s="8" t="s">
        <v>135</v>
      </c>
      <c r="J28" s="4" t="s">
        <v>41</v>
      </c>
      <c r="K28" s="4" t="s">
        <v>17</v>
      </c>
      <c r="L28" s="9">
        <v>43052.0</v>
      </c>
      <c r="M28" s="4" t="s">
        <v>12</v>
      </c>
      <c r="N28" s="4" t="s">
        <v>13</v>
      </c>
    </row>
    <row r="29">
      <c r="A29" s="4" t="s">
        <v>136</v>
      </c>
      <c r="C29" s="4" t="s">
        <v>137</v>
      </c>
      <c r="D29" s="4">
        <v>11.0</v>
      </c>
      <c r="E29" s="4">
        <v>11.0</v>
      </c>
      <c r="F29" s="13" t="s">
        <v>29</v>
      </c>
      <c r="G29" s="3" t="s">
        <v>19</v>
      </c>
      <c r="H29" s="4" t="s">
        <v>36</v>
      </c>
      <c r="I29" s="8" t="s">
        <v>138</v>
      </c>
      <c r="J29" s="4" t="s">
        <v>41</v>
      </c>
      <c r="K29" s="4" t="s">
        <v>22</v>
      </c>
      <c r="L29" s="9">
        <v>43052.0</v>
      </c>
      <c r="M29" s="4" t="s">
        <v>12</v>
      </c>
      <c r="N29" s="4" t="s">
        <v>13</v>
      </c>
    </row>
    <row r="30">
      <c r="A30" s="4" t="s">
        <v>139</v>
      </c>
      <c r="C30" s="4" t="s">
        <v>140</v>
      </c>
      <c r="D30" s="4">
        <v>5.0</v>
      </c>
      <c r="E30" s="4">
        <v>5.0</v>
      </c>
      <c r="F30" s="13" t="s">
        <v>29</v>
      </c>
      <c r="G30" s="3" t="s">
        <v>19</v>
      </c>
      <c r="H30" s="4" t="s">
        <v>36</v>
      </c>
      <c r="I30" s="8" t="s">
        <v>141</v>
      </c>
      <c r="J30" s="4" t="s">
        <v>41</v>
      </c>
      <c r="K30" s="4" t="s">
        <v>22</v>
      </c>
      <c r="L30" s="9">
        <v>43053.0</v>
      </c>
      <c r="M30" s="4" t="s">
        <v>12</v>
      </c>
      <c r="N30" s="4" t="s">
        <v>13</v>
      </c>
    </row>
    <row r="31">
      <c r="A31" s="4" t="s">
        <v>142</v>
      </c>
      <c r="C31" s="4" t="s">
        <v>143</v>
      </c>
      <c r="D31" s="4">
        <v>3.0</v>
      </c>
      <c r="E31" s="4">
        <v>3.0</v>
      </c>
      <c r="F31" s="13" t="s">
        <v>29</v>
      </c>
      <c r="G31" s="3" t="s">
        <v>7</v>
      </c>
      <c r="H31" s="4" t="s">
        <v>36</v>
      </c>
      <c r="I31" s="8" t="s">
        <v>144</v>
      </c>
      <c r="J31" s="4" t="s">
        <v>42</v>
      </c>
      <c r="K31" s="4" t="s">
        <v>27</v>
      </c>
      <c r="L31" s="9">
        <v>43055.0</v>
      </c>
      <c r="M31" s="4" t="s">
        <v>12</v>
      </c>
      <c r="N31" s="4" t="s">
        <v>28</v>
      </c>
    </row>
    <row r="32">
      <c r="A32" s="4" t="s">
        <v>145</v>
      </c>
      <c r="I32" s="10"/>
      <c r="L32" s="9"/>
    </row>
    <row r="33">
      <c r="A33" s="4" t="s">
        <v>146</v>
      </c>
      <c r="I33" s="10"/>
      <c r="L33" s="9"/>
    </row>
    <row r="34">
      <c r="A34" s="4" t="s">
        <v>147</v>
      </c>
      <c r="B34" s="4" t="s">
        <v>148</v>
      </c>
      <c r="I34" s="10"/>
      <c r="L34" s="9"/>
    </row>
    <row r="35">
      <c r="A35" s="4" t="s">
        <v>149</v>
      </c>
      <c r="C35" s="4" t="s">
        <v>150</v>
      </c>
      <c r="D35" s="4">
        <v>4.0</v>
      </c>
      <c r="E35" s="4">
        <v>4.0</v>
      </c>
      <c r="F35" s="3" t="s">
        <v>14</v>
      </c>
      <c r="G35" s="3" t="s">
        <v>24</v>
      </c>
      <c r="H35" s="4" t="s">
        <v>36</v>
      </c>
      <c r="I35" s="8" t="s">
        <v>151</v>
      </c>
      <c r="J35" s="4" t="s">
        <v>45</v>
      </c>
      <c r="K35" s="4" t="s">
        <v>17</v>
      </c>
      <c r="L35" s="9">
        <v>43049.0</v>
      </c>
      <c r="M35" s="4" t="s">
        <v>12</v>
      </c>
      <c r="N35" s="4" t="s">
        <v>13</v>
      </c>
    </row>
    <row r="36">
      <c r="A36" s="4" t="s">
        <v>152</v>
      </c>
      <c r="C36" s="4" t="s">
        <v>153</v>
      </c>
      <c r="D36" s="4">
        <v>6.0</v>
      </c>
      <c r="E36" s="4">
        <v>6.0</v>
      </c>
      <c r="F36" s="3" t="s">
        <v>14</v>
      </c>
      <c r="G36" s="3" t="s">
        <v>24</v>
      </c>
      <c r="H36" s="4" t="s">
        <v>36</v>
      </c>
      <c r="I36" s="8" t="s">
        <v>154</v>
      </c>
      <c r="J36" s="4" t="s">
        <v>45</v>
      </c>
      <c r="K36" s="4" t="s">
        <v>17</v>
      </c>
      <c r="L36" s="9">
        <v>43052.0</v>
      </c>
      <c r="M36" s="4" t="s">
        <v>12</v>
      </c>
      <c r="N36" s="4" t="s">
        <v>13</v>
      </c>
    </row>
    <row r="37">
      <c r="A37" s="4" t="s">
        <v>155</v>
      </c>
      <c r="C37" s="4" t="s">
        <v>156</v>
      </c>
      <c r="D37" s="4">
        <v>4.0</v>
      </c>
      <c r="E37" s="4">
        <v>4.0</v>
      </c>
      <c r="F37" s="3" t="s">
        <v>14</v>
      </c>
      <c r="G37" s="3" t="s">
        <v>24</v>
      </c>
      <c r="H37" s="4" t="s">
        <v>36</v>
      </c>
      <c r="I37" s="8" t="s">
        <v>157</v>
      </c>
      <c r="J37" s="4" t="s">
        <v>46</v>
      </c>
      <c r="K37" s="4" t="s">
        <v>27</v>
      </c>
      <c r="L37" s="9">
        <v>43054.0</v>
      </c>
      <c r="M37" s="4" t="s">
        <v>12</v>
      </c>
      <c r="N37" s="4" t="s">
        <v>28</v>
      </c>
    </row>
    <row r="38">
      <c r="A38" s="4" t="s">
        <v>158</v>
      </c>
      <c r="C38" s="4" t="s">
        <v>159</v>
      </c>
      <c r="D38" s="4">
        <v>8.0</v>
      </c>
      <c r="E38" s="4">
        <v>8.0</v>
      </c>
      <c r="F38" s="3" t="s">
        <v>7</v>
      </c>
      <c r="G38" s="3" t="s">
        <v>14</v>
      </c>
      <c r="H38" s="4" t="s">
        <v>15</v>
      </c>
      <c r="I38" s="8" t="s">
        <v>160</v>
      </c>
      <c r="J38" s="4" t="s">
        <v>45</v>
      </c>
      <c r="K38" s="4" t="s">
        <v>22</v>
      </c>
      <c r="L38" s="9">
        <v>43052.0</v>
      </c>
      <c r="M38" s="4" t="s">
        <v>12</v>
      </c>
      <c r="N38" s="4" t="s">
        <v>28</v>
      </c>
    </row>
    <row r="39">
      <c r="A39" s="4" t="s">
        <v>161</v>
      </c>
      <c r="C39" s="4" t="s">
        <v>162</v>
      </c>
      <c r="D39" s="4">
        <v>4.0</v>
      </c>
      <c r="E39" s="4">
        <v>4.0</v>
      </c>
      <c r="F39" s="3" t="s">
        <v>7</v>
      </c>
      <c r="G39" s="3" t="s">
        <v>14</v>
      </c>
      <c r="H39" s="4" t="s">
        <v>15</v>
      </c>
      <c r="I39" s="8" t="s">
        <v>163</v>
      </c>
      <c r="J39" s="4" t="s">
        <v>45</v>
      </c>
      <c r="K39" s="4" t="s">
        <v>22</v>
      </c>
      <c r="L39" s="9">
        <v>43053.0</v>
      </c>
      <c r="M39" s="4" t="s">
        <v>12</v>
      </c>
      <c r="N39" s="4" t="s">
        <v>28</v>
      </c>
    </row>
    <row r="40">
      <c r="A40" s="4" t="s">
        <v>164</v>
      </c>
      <c r="C40" s="4" t="s">
        <v>165</v>
      </c>
      <c r="D40" s="4">
        <v>3.0</v>
      </c>
      <c r="E40" s="4">
        <v>3.0</v>
      </c>
      <c r="F40" s="3" t="s">
        <v>7</v>
      </c>
      <c r="G40" s="3" t="s">
        <v>7</v>
      </c>
      <c r="H40" s="4" t="s">
        <v>36</v>
      </c>
      <c r="I40" s="8" t="s">
        <v>166</v>
      </c>
      <c r="J40" s="4" t="s">
        <v>47</v>
      </c>
      <c r="K40" s="4" t="s">
        <v>22</v>
      </c>
      <c r="L40" s="9">
        <v>43054.0</v>
      </c>
      <c r="M40" s="4" t="s">
        <v>12</v>
      </c>
      <c r="N40" s="4" t="s">
        <v>28</v>
      </c>
    </row>
    <row r="41">
      <c r="A41" s="4" t="s">
        <v>167</v>
      </c>
      <c r="B41" s="4"/>
      <c r="C41" s="4" t="s">
        <v>168</v>
      </c>
      <c r="D41" s="4">
        <v>3.0</v>
      </c>
      <c r="E41" s="4">
        <v>3.0</v>
      </c>
      <c r="F41" s="3" t="s">
        <v>7</v>
      </c>
      <c r="G41" s="3" t="s">
        <v>14</v>
      </c>
      <c r="H41" s="4" t="s">
        <v>15</v>
      </c>
      <c r="I41" s="8" t="s">
        <v>169</v>
      </c>
      <c r="J41" s="4" t="s">
        <v>47</v>
      </c>
      <c r="K41" s="4" t="s">
        <v>22</v>
      </c>
      <c r="L41" s="9">
        <v>43054.0</v>
      </c>
      <c r="M41" s="4" t="s">
        <v>12</v>
      </c>
      <c r="N41" s="4" t="s">
        <v>28</v>
      </c>
    </row>
    <row r="42">
      <c r="A42" s="4" t="s">
        <v>170</v>
      </c>
      <c r="I42" s="10"/>
      <c r="L42" s="9"/>
    </row>
    <row r="43">
      <c r="A43" s="4" t="s">
        <v>171</v>
      </c>
      <c r="B43" s="4" t="s">
        <v>172</v>
      </c>
      <c r="I43" s="10"/>
      <c r="L43" s="9"/>
    </row>
    <row r="44">
      <c r="A44" s="4" t="s">
        <v>173</v>
      </c>
      <c r="C44" s="4" t="s">
        <v>174</v>
      </c>
      <c r="D44" s="4">
        <v>5.0</v>
      </c>
      <c r="E44" s="4">
        <v>5.0</v>
      </c>
      <c r="F44" s="3" t="s">
        <v>19</v>
      </c>
      <c r="G44" s="3" t="s">
        <v>14</v>
      </c>
      <c r="H44" s="4" t="s">
        <v>15</v>
      </c>
      <c r="I44" s="8" t="s">
        <v>175</v>
      </c>
      <c r="J44" s="4" t="s">
        <v>48</v>
      </c>
      <c r="K44" s="4" t="s">
        <v>27</v>
      </c>
      <c r="L44" s="9">
        <v>43055.0</v>
      </c>
      <c r="M44" s="4" t="s">
        <v>12</v>
      </c>
      <c r="N44" s="4" t="s">
        <v>28</v>
      </c>
    </row>
    <row r="45">
      <c r="A45" s="4" t="s">
        <v>176</v>
      </c>
      <c r="C45" s="4" t="s">
        <v>177</v>
      </c>
      <c r="D45" s="4">
        <v>4.0</v>
      </c>
      <c r="E45" s="4">
        <v>4.0</v>
      </c>
      <c r="F45" s="3" t="s">
        <v>19</v>
      </c>
      <c r="G45" s="3" t="s">
        <v>14</v>
      </c>
      <c r="H45" s="4" t="s">
        <v>36</v>
      </c>
      <c r="I45" s="8" t="s">
        <v>178</v>
      </c>
      <c r="J45" s="4" t="s">
        <v>48</v>
      </c>
      <c r="K45" s="4" t="s">
        <v>11</v>
      </c>
      <c r="L45" s="9">
        <v>43047.0</v>
      </c>
      <c r="M45" s="4" t="s">
        <v>12</v>
      </c>
      <c r="N45" s="4" t="s">
        <v>13</v>
      </c>
    </row>
    <row r="46">
      <c r="A46" s="4" t="s">
        <v>179</v>
      </c>
      <c r="I46" s="10"/>
      <c r="L46" s="9"/>
      <c r="M46" s="4"/>
    </row>
    <row r="47">
      <c r="A47" s="4" t="s">
        <v>180</v>
      </c>
      <c r="B47" s="4" t="s">
        <v>181</v>
      </c>
      <c r="C47" s="4" t="s">
        <v>182</v>
      </c>
      <c r="D47" s="4">
        <v>6.0</v>
      </c>
      <c r="E47" s="4">
        <v>6.0</v>
      </c>
      <c r="F47" s="3" t="s">
        <v>24</v>
      </c>
      <c r="G47" s="3" t="s">
        <v>24</v>
      </c>
      <c r="H47" s="4" t="s">
        <v>25</v>
      </c>
      <c r="I47" s="8" t="s">
        <v>183</v>
      </c>
      <c r="J47" s="4" t="s">
        <v>49</v>
      </c>
      <c r="K47" s="4" t="s">
        <v>17</v>
      </c>
      <c r="L47" s="9">
        <v>43053.0</v>
      </c>
      <c r="M47" s="4" t="s">
        <v>12</v>
      </c>
      <c r="N47" s="4" t="s">
        <v>23</v>
      </c>
    </row>
    <row r="48">
      <c r="A48" s="4" t="s">
        <v>184</v>
      </c>
      <c r="C48" s="8" t="s">
        <v>185</v>
      </c>
      <c r="D48" s="4">
        <v>8.0</v>
      </c>
      <c r="E48" s="4">
        <v>8.0</v>
      </c>
      <c r="F48" s="3" t="s">
        <v>24</v>
      </c>
      <c r="G48" s="3" t="s">
        <v>24</v>
      </c>
      <c r="H48" s="4" t="s">
        <v>25</v>
      </c>
      <c r="I48" s="8" t="s">
        <v>186</v>
      </c>
      <c r="J48" s="4" t="s">
        <v>10</v>
      </c>
      <c r="K48" s="4" t="s">
        <v>22</v>
      </c>
      <c r="L48" s="9">
        <v>43054.0</v>
      </c>
      <c r="M48" s="4" t="s">
        <v>12</v>
      </c>
      <c r="N48" s="4" t="s">
        <v>23</v>
      </c>
    </row>
    <row r="49">
      <c r="A49" s="4" t="s">
        <v>187</v>
      </c>
      <c r="C49" s="4" t="s">
        <v>188</v>
      </c>
      <c r="D49" s="4">
        <v>6.0</v>
      </c>
      <c r="E49" s="4">
        <v>6.0</v>
      </c>
      <c r="F49" s="13" t="s">
        <v>29</v>
      </c>
      <c r="G49" s="3" t="s">
        <v>14</v>
      </c>
      <c r="H49" s="4" t="s">
        <v>25</v>
      </c>
      <c r="I49" s="8" t="s">
        <v>189</v>
      </c>
      <c r="J49" s="4" t="s">
        <v>44</v>
      </c>
      <c r="K49" s="4" t="s">
        <v>17</v>
      </c>
      <c r="L49" s="9">
        <v>43055.0</v>
      </c>
      <c r="M49" s="4" t="s">
        <v>12</v>
      </c>
      <c r="N49" s="4" t="s">
        <v>23</v>
      </c>
    </row>
    <row r="50">
      <c r="A50" s="4" t="s">
        <v>190</v>
      </c>
      <c r="C50" s="4" t="s">
        <v>191</v>
      </c>
      <c r="D50" s="4">
        <v>3.0</v>
      </c>
      <c r="E50" s="4">
        <v>3.0</v>
      </c>
      <c r="F50" s="3" t="s">
        <v>19</v>
      </c>
      <c r="G50" s="3" t="s">
        <v>14</v>
      </c>
      <c r="H50" s="4" t="s">
        <v>25</v>
      </c>
      <c r="I50" s="8" t="s">
        <v>192</v>
      </c>
      <c r="J50" s="4" t="s">
        <v>21</v>
      </c>
      <c r="K50" s="4" t="s">
        <v>17</v>
      </c>
      <c r="L50" s="9">
        <v>43053.0</v>
      </c>
      <c r="M50" s="4" t="s">
        <v>12</v>
      </c>
      <c r="N50" s="4" t="s">
        <v>23</v>
      </c>
    </row>
    <row r="51">
      <c r="A51" s="4" t="s">
        <v>193</v>
      </c>
      <c r="C51" s="4" t="s">
        <v>194</v>
      </c>
      <c r="D51" s="4">
        <v>4.0</v>
      </c>
      <c r="E51" s="4">
        <v>4.0</v>
      </c>
      <c r="F51" s="3" t="s">
        <v>24</v>
      </c>
      <c r="G51" s="13" t="s">
        <v>29</v>
      </c>
      <c r="H51" s="4" t="s">
        <v>25</v>
      </c>
      <c r="I51" s="8" t="s">
        <v>195</v>
      </c>
      <c r="J51" s="4" t="s">
        <v>21</v>
      </c>
      <c r="K51" s="4" t="s">
        <v>22</v>
      </c>
      <c r="L51" s="9">
        <v>43054.0</v>
      </c>
      <c r="M51" s="4" t="s">
        <v>12</v>
      </c>
      <c r="N51" s="4" t="s">
        <v>23</v>
      </c>
    </row>
    <row r="52">
      <c r="A52" s="4" t="s">
        <v>196</v>
      </c>
      <c r="B52" s="4" t="s">
        <v>197</v>
      </c>
      <c r="D52" s="4">
        <v>4.0</v>
      </c>
      <c r="E52" s="4">
        <v>4.0</v>
      </c>
      <c r="F52" s="3" t="s">
        <v>14</v>
      </c>
      <c r="G52" s="13" t="s">
        <v>29</v>
      </c>
      <c r="H52" s="4" t="s">
        <v>20</v>
      </c>
      <c r="I52" s="8" t="s">
        <v>198</v>
      </c>
      <c r="J52" s="4" t="s">
        <v>18</v>
      </c>
      <c r="K52" s="4" t="s">
        <v>11</v>
      </c>
      <c r="L52" s="9">
        <v>43056.0</v>
      </c>
      <c r="M52" s="4" t="s">
        <v>12</v>
      </c>
      <c r="N52" s="4" t="s">
        <v>18</v>
      </c>
    </row>
    <row r="53">
      <c r="M53" s="4"/>
    </row>
    <row r="55">
      <c r="D55" s="4" t="s">
        <v>199</v>
      </c>
    </row>
    <row r="56">
      <c r="B56" s="4" t="s">
        <v>200</v>
      </c>
      <c r="D56" s="4" t="s">
        <v>201</v>
      </c>
      <c r="J56" s="1"/>
    </row>
    <row r="57">
      <c r="B57" s="4">
        <v>38.0</v>
      </c>
      <c r="D57" s="4" t="s">
        <v>202</v>
      </c>
      <c r="J57" s="4"/>
    </row>
    <row r="58">
      <c r="D58">
        <f>113/6.5</f>
        <v>17.38461538</v>
      </c>
      <c r="J58" s="4"/>
    </row>
    <row r="59">
      <c r="D59" s="4" t="s">
        <v>203</v>
      </c>
      <c r="J59" s="4"/>
    </row>
    <row r="60">
      <c r="D60" s="4" t="s">
        <v>204</v>
      </c>
      <c r="J60" s="4"/>
    </row>
    <row r="61">
      <c r="C61" s="4" t="s">
        <v>205</v>
      </c>
      <c r="D61">
        <f>35/5</f>
        <v>7</v>
      </c>
      <c r="J61" s="4"/>
    </row>
    <row r="62">
      <c r="J62" s="4"/>
    </row>
    <row r="63">
      <c r="J63" s="4"/>
    </row>
    <row r="64">
      <c r="J64" s="4"/>
    </row>
    <row r="65">
      <c r="J65" s="4"/>
    </row>
    <row r="66">
      <c r="J66" s="4"/>
    </row>
    <row r="67">
      <c r="J67" s="4"/>
    </row>
    <row r="68">
      <c r="J68" s="4"/>
    </row>
    <row r="69">
      <c r="J69" s="4"/>
    </row>
    <row r="70">
      <c r="J70" s="4"/>
    </row>
    <row r="71">
      <c r="J71" s="4"/>
    </row>
    <row r="72">
      <c r="J72" s="4"/>
    </row>
    <row r="73">
      <c r="J73" s="4"/>
    </row>
    <row r="74">
      <c r="J74" s="4"/>
    </row>
    <row r="75">
      <c r="J75" s="4"/>
    </row>
    <row r="76">
      <c r="J76" s="4"/>
    </row>
    <row r="77">
      <c r="J77" s="4"/>
    </row>
    <row r="78">
      <c r="J78" s="4"/>
    </row>
    <row r="79">
      <c r="J79" s="4"/>
    </row>
    <row r="85">
      <c r="J85" s="4"/>
    </row>
    <row r="89">
      <c r="J89" s="4"/>
    </row>
  </sheetData>
  <dataValidations>
    <dataValidation type="list" allowBlank="1" showErrorMessage="1" sqref="F3:G52">
      <formula1>'Dropdown Lists'!$A$2:$A$10</formula1>
    </dataValidation>
    <dataValidation type="list" allowBlank="1" showErrorMessage="1" sqref="M3:M52">
      <formula1>'Dropdown Lists'!$E$2:$E$30</formula1>
    </dataValidation>
    <dataValidation type="list" allowBlank="1" sqref="K3:K52">
      <formula1>'Dropdown Lists'!$D$2:$D$21</formula1>
    </dataValidation>
    <dataValidation type="list" allowBlank="1" showErrorMessage="1" sqref="J3:J52">
      <formula1>'Dropdown Lists'!$C$2:$C$21</formula1>
    </dataValidation>
    <dataValidation type="list" allowBlank="1" sqref="N3:N52">
      <formula1>'Dropdown Lists'!$F$2:$F$22</formula1>
    </dataValidation>
    <dataValidation type="list" allowBlank="1" showErrorMessage="1" sqref="H3:H52">
      <formula1>'Dropdown Lists'!$B$2:$B$40</formula1>
    </dataValidation>
    <dataValidation type="list" allowBlank="1" sqref="J2">
      <formula1>"Data Base
Backend
Home Page,Data Base
Home Page,Blog Page
Home Page
Produtos Page,Data Base
Product Page,Shopping
Blog Page,Data Base
Events,Data Base
Backend
Backend,Shopping
Admin,Data Base
Admin
User,Data Base
User,Shopping
User,Data Base,Shopping
Cont"&amp;"act Us
Shopping
Data Base
Admin,User
Backend,Shopping
Deployment"</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14"/>
    <col customWidth="1" min="2" max="2" width="16.14"/>
    <col customWidth="1" min="3" max="3" width="22.57"/>
    <col customWidth="1" min="4" max="4" width="15.29"/>
  </cols>
  <sheetData>
    <row r="1">
      <c r="A1" s="1" t="s">
        <v>0</v>
      </c>
      <c r="B1" s="1" t="s">
        <v>2</v>
      </c>
      <c r="C1" s="1" t="s">
        <v>3</v>
      </c>
      <c r="D1" s="1" t="s">
        <v>4</v>
      </c>
      <c r="E1" s="1" t="s">
        <v>5</v>
      </c>
      <c r="F1" s="1" t="s">
        <v>6</v>
      </c>
    </row>
    <row r="2">
      <c r="A2" s="3" t="s">
        <v>7</v>
      </c>
      <c r="B2" s="4" t="s">
        <v>9</v>
      </c>
      <c r="C2" s="4" t="s">
        <v>10</v>
      </c>
      <c r="D2" s="4" t="s">
        <v>11</v>
      </c>
      <c r="E2" s="4" t="s">
        <v>12</v>
      </c>
      <c r="F2" s="4" t="s">
        <v>13</v>
      </c>
    </row>
    <row r="3">
      <c r="A3" s="3" t="s">
        <v>14</v>
      </c>
      <c r="B3" s="4" t="s">
        <v>15</v>
      </c>
      <c r="C3" s="4" t="s">
        <v>16</v>
      </c>
      <c r="D3" s="4" t="s">
        <v>17</v>
      </c>
      <c r="F3" s="4" t="s">
        <v>18</v>
      </c>
    </row>
    <row r="4">
      <c r="A4" s="3" t="s">
        <v>19</v>
      </c>
      <c r="B4" s="4" t="s">
        <v>20</v>
      </c>
      <c r="C4" s="4" t="s">
        <v>21</v>
      </c>
      <c r="D4" s="4" t="s">
        <v>22</v>
      </c>
      <c r="F4" s="4" t="s">
        <v>23</v>
      </c>
    </row>
    <row r="5">
      <c r="A5" s="3" t="s">
        <v>24</v>
      </c>
      <c r="B5" s="4" t="s">
        <v>25</v>
      </c>
      <c r="C5" s="4" t="s">
        <v>26</v>
      </c>
      <c r="D5" s="4" t="s">
        <v>27</v>
      </c>
      <c r="F5" s="4" t="s">
        <v>28</v>
      </c>
    </row>
    <row r="6">
      <c r="A6" s="4" t="s">
        <v>29</v>
      </c>
      <c r="B6" s="4" t="s">
        <v>30</v>
      </c>
      <c r="C6" s="4" t="s">
        <v>31</v>
      </c>
    </row>
    <row r="7">
      <c r="A7" s="3"/>
      <c r="B7" s="4" t="s">
        <v>32</v>
      </c>
      <c r="C7" s="4" t="s">
        <v>33</v>
      </c>
    </row>
    <row r="8">
      <c r="A8" s="3"/>
      <c r="B8" s="4" t="s">
        <v>34</v>
      </c>
      <c r="C8" s="4" t="s">
        <v>35</v>
      </c>
    </row>
    <row r="9">
      <c r="B9" s="4" t="s">
        <v>36</v>
      </c>
      <c r="C9" s="4" t="s">
        <v>37</v>
      </c>
    </row>
    <row r="10">
      <c r="A10" s="4"/>
      <c r="C10" s="4" t="s">
        <v>38</v>
      </c>
    </row>
    <row r="11">
      <c r="C11" s="4" t="s">
        <v>39</v>
      </c>
    </row>
    <row r="12">
      <c r="C12" s="4" t="s">
        <v>40</v>
      </c>
    </row>
    <row r="13">
      <c r="C13" s="4" t="s">
        <v>41</v>
      </c>
    </row>
    <row r="14">
      <c r="C14" s="4" t="s">
        <v>42</v>
      </c>
    </row>
    <row r="15">
      <c r="C15" s="4" t="s">
        <v>44</v>
      </c>
    </row>
    <row r="16">
      <c r="C16" s="4" t="s">
        <v>45</v>
      </c>
    </row>
    <row r="17">
      <c r="C17" s="4" t="s">
        <v>46</v>
      </c>
    </row>
    <row r="18">
      <c r="C18" s="4" t="s">
        <v>47</v>
      </c>
    </row>
    <row r="19">
      <c r="C19" s="4" t="s">
        <v>48</v>
      </c>
    </row>
    <row r="20">
      <c r="C20" s="4" t="s">
        <v>49</v>
      </c>
    </row>
    <row r="21">
      <c r="C21" s="4" t="s">
        <v>18</v>
      </c>
    </row>
    <row r="22">
      <c r="C2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43"/>
  </cols>
  <sheetData>
    <row r="1">
      <c r="A1" s="4" t="s">
        <v>206</v>
      </c>
      <c r="B1">
        <f>sum(Sheet1!D3:D52)</f>
        <v>249</v>
      </c>
      <c r="C1" s="4" t="s">
        <v>207</v>
      </c>
    </row>
    <row r="2">
      <c r="A2" s="14" t="s">
        <v>52</v>
      </c>
    </row>
    <row r="3">
      <c r="A3" s="15" t="s">
        <v>14</v>
      </c>
      <c r="B3" s="16">
        <f>COUNTIF(Sheet1!$G$3:$G$52,A3)</f>
        <v>8</v>
      </c>
    </row>
    <row r="4">
      <c r="A4" s="15" t="s">
        <v>29</v>
      </c>
      <c r="B4" s="16">
        <f>COUNTIF(Sheet1!$G$3:$G$52,A4)</f>
        <v>7</v>
      </c>
    </row>
    <row r="5">
      <c r="A5" s="15" t="s">
        <v>7</v>
      </c>
      <c r="B5" s="16">
        <f>COUNTIF(Sheet1!$G$3:$G$52,A5)</f>
        <v>6</v>
      </c>
    </row>
    <row r="6">
      <c r="A6" s="15" t="s">
        <v>19</v>
      </c>
      <c r="B6" s="16">
        <f>COUNTIF(Sheet1!$G$3:$G$52,A6)</f>
        <v>12</v>
      </c>
    </row>
    <row r="7">
      <c r="A7" s="15" t="s">
        <v>24</v>
      </c>
      <c r="B7" s="16">
        <f>COUNTIF(Sheet1!$G$3:$G$52,A7)</f>
        <v>5</v>
      </c>
    </row>
    <row r="9">
      <c r="A9" s="14" t="s">
        <v>208</v>
      </c>
    </row>
    <row r="10">
      <c r="A10" s="17"/>
      <c r="B10" s="17" t="s">
        <v>209</v>
      </c>
      <c r="C10" s="17" t="s">
        <v>210</v>
      </c>
    </row>
    <row r="11">
      <c r="A11" s="15" t="s">
        <v>14</v>
      </c>
      <c r="B11" s="16">
        <f>COUNTIF(Sheet1!$F$3:$F$52,A11)</f>
        <v>8</v>
      </c>
      <c r="C11" s="15">
        <f>SUMIF(Sheet1!$F$3:$F$52,A11,Sheet1!$D$3:$D$52)</f>
        <v>51</v>
      </c>
    </row>
    <row r="12">
      <c r="A12" s="15" t="s">
        <v>29</v>
      </c>
      <c r="B12" s="16">
        <f>COUNTIF(Sheet1!$F$3:$F$52,A12)</f>
        <v>8</v>
      </c>
      <c r="C12" s="15">
        <f>SUMIF(Sheet1!$F$3:$F$52,A12,Sheet1!$D$3:$D$52)</f>
        <v>48</v>
      </c>
    </row>
    <row r="13">
      <c r="A13" s="15" t="s">
        <v>7</v>
      </c>
      <c r="B13" s="16">
        <f>COUNTIF(Sheet1!$F$3:$F$52,A13)</f>
        <v>6</v>
      </c>
      <c r="C13" s="15">
        <f>SUMIF(Sheet1!$F$3:$F$52,A13,Sheet1!$D$3:$D$52)</f>
        <v>50</v>
      </c>
    </row>
    <row r="14">
      <c r="A14" s="15" t="s">
        <v>19</v>
      </c>
      <c r="B14" s="16">
        <f>COUNTIF(Sheet1!$F$3:$F$52,A14)</f>
        <v>9</v>
      </c>
      <c r="C14" s="15">
        <f>SUMIF(Sheet1!$F$3:$F$52,A14,Sheet1!$D$3:$D$52)</f>
        <v>52</v>
      </c>
    </row>
    <row r="15">
      <c r="A15" s="15" t="s">
        <v>24</v>
      </c>
      <c r="B15" s="16">
        <f>COUNTIF(Sheet1!$F$3:$F$52,A15)</f>
        <v>7</v>
      </c>
      <c r="C15" s="15">
        <f>SUMIF(Sheet1!$F$3:$F$52,A15,Sheet1!$D$3:$D$52)</f>
        <v>48</v>
      </c>
    </row>
    <row r="17">
      <c r="A17" s="14" t="s">
        <v>211</v>
      </c>
    </row>
    <row r="18">
      <c r="A18" s="15" t="s">
        <v>212</v>
      </c>
      <c r="B18" s="16">
        <f>COUNTIF(Sheet1!$H$3:$H$52,A18)</f>
        <v>0</v>
      </c>
    </row>
    <row r="19">
      <c r="A19" s="15" t="s">
        <v>32</v>
      </c>
      <c r="B19" s="16">
        <f>COUNTIF(Sheet1!$H$3:$H$52,A19)</f>
        <v>2</v>
      </c>
    </row>
    <row r="20">
      <c r="A20" s="15" t="s">
        <v>15</v>
      </c>
      <c r="B20" s="16">
        <f>COUNTIF(Sheet1!$H$3:$H$52,A20)</f>
        <v>10</v>
      </c>
    </row>
    <row r="21">
      <c r="A21" s="15" t="s">
        <v>36</v>
      </c>
      <c r="B21" s="16">
        <f>COUNTIF(Sheet1!$H$3:$H$52,A21)</f>
        <v>16</v>
      </c>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sheetData>
  <mergeCells count="3">
    <mergeCell ref="A17:B17"/>
    <mergeCell ref="A2:B2"/>
    <mergeCell ref="A9:C9"/>
  </mergeCells>
  <drawing r:id="rId1"/>
</worksheet>
</file>