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p mentor assignment\"/>
    </mc:Choice>
  </mc:AlternateContent>
  <xr:revisionPtr revIDLastSave="0" documentId="13_ncr:1_{9DEBDD08-7958-4F55-9AE3-81B885ACFE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9" i="7"/>
  <c r="C17" i="7"/>
  <c r="C25" i="7"/>
  <c r="C21" i="7"/>
  <c r="H21" i="6"/>
  <c r="H20" i="6"/>
  <c r="H18" i="6"/>
  <c r="H16" i="6"/>
  <c r="H15" i="6"/>
  <c r="C15" i="5"/>
  <c r="C13" i="5"/>
  <c r="C14" i="5"/>
  <c r="C12" i="5"/>
  <c r="C11" i="5"/>
  <c r="A24" i="4"/>
  <c r="A27" i="4"/>
  <c r="A21" i="4"/>
  <c r="B25" i="3"/>
  <c r="B22" i="3"/>
  <c r="B20" i="2"/>
  <c r="B17" i="2"/>
  <c r="A18" i="4"/>
</calcChain>
</file>

<file path=xl/sharedStrings.xml><?xml version="1.0" encoding="utf-8"?>
<sst xmlns="http://schemas.openxmlformats.org/spreadsheetml/2006/main" count="145" uniqueCount="110">
  <si>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</si>
  <si>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</si>
  <si>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</si>
  <si>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</si>
  <si>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</si>
  <si>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</si>
  <si>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</si>
  <si>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</si>
  <si>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</si>
  <si>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</si>
  <si>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</si>
  <si>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</si>
  <si>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</si>
  <si>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</si>
  <si>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</si>
  <si>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</si>
  <si>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</si>
  <si>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</si>
  <si>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</si>
  <si>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</si>
  <si>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</si>
  <si>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</si>
  <si>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</si>
  <si>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</si>
  <si>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</si>
  <si>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</si>
  <si>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</si>
  <si>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</si>
  <si>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</si>
  <si>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</si>
  <si>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</si>
  <si>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</si>
  <si>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</si>
  <si>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</si>
  <si>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</si>
  <si>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</si>
  <si>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</si>
  <si>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</si>
  <si>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</si>
  <si>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</si>
  <si>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</si>
  <si>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</si>
  <si>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</si>
  <si>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</si>
  <si>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</si>
  <si>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</si>
  <si>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</si>
  <si>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</si>
  <si>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</si>
  <si>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</si>
  <si>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</si>
  <si>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</si>
  <si>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</si>
  <si>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</si>
  <si>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</si>
  <si>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</si>
  <si>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</si>
  <si>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</si>
  <si>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</si>
  <si>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</si>
  <si>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</si>
  <si>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</si>
  <si>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</si>
  <si>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</si>
  <si>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</si>
  <si>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</si>
  <si>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</si>
  <si>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</si>
  <si>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</si>
  <si>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</si>
  <si>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</si>
  <si>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</si>
  <si>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</si>
  <si>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</si>
  <si>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</si>
  <si>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</si>
  <si>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</si>
  <si>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</si>
  <si>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</si>
  <si>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</si>
  <si>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</si>
  <si>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</si>
  <si>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</si>
  <si>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</si>
  <si>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</si>
  <si>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</si>
  <si>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</si>
  <si>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</si>
  <si>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</si>
  <si>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</si>
  <si>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</si>
  <si>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</si>
  <si>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</si>
  <si>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</si>
  <si>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</si>
  <si>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</si>
  <si>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</si>
  <si>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</si>
  <si>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</si>
  <si>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</si>
  <si>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</si>
  <si>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</si>
  <si>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</si>
  <si>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</si>
  <si>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</si>
  <si>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</si>
  <si>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</si>
  <si>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please help this I counld find</t>
  </si>
  <si>
    <t>I don't know</t>
  </si>
  <si>
    <t>all is unique but I couldn’t get correct answer help me in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</si>
</sst>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13" fillId="3" borderId="8" xfId="0" applyFont="1" applyFill="1" applyBorder="1" applyAlignment="1">
      <alignment horizontal="center"/>
    </xf>
    <xf numFmtId="2" fontId="13" fillId="3" borderId="8" xfId="0" applyNumberFormat="1" applyFont="1" applyFill="1" applyBorder="1" applyAlignment="1">
      <alignment horizontal="center"/>
    </xf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tabSelected="1" zoomScale="85" zoomScaleNormal="85" workbookViewId="0">
      <selection activeCell="J20" sqref="J20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9" t="s">
        <v>1</v>
      </c>
      <c r="B1" s="10"/>
      <c r="C1" s="10"/>
      <c r="D1" s="10"/>
      <c r="E1" s="3"/>
      <c r="F1" s="3"/>
      <c r="G1" s="3"/>
    </row>
    <row r="2" spans="1:7" ht="21" x14ac:dyDescent="0.35">
      <c r="A2" s="11" t="s">
        <v>2</v>
      </c>
      <c r="B2" s="10"/>
      <c r="C2" s="10"/>
      <c r="D2" s="10"/>
      <c r="E2" s="3"/>
      <c r="F2" s="3"/>
      <c r="G2" s="3"/>
    </row>
    <row r="3" spans="1:7" ht="21" x14ac:dyDescent="0.35">
      <c r="A3" s="11"/>
      <c r="B3" s="10"/>
      <c r="C3" s="10"/>
      <c r="D3" s="10"/>
      <c r="E3" s="3"/>
      <c r="F3" s="3"/>
      <c r="G3" s="3"/>
    </row>
    <row r="4" spans="1:7" ht="20.25" x14ac:dyDescent="0.3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2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2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2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2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2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25">
      <c r="A10" s="5" t="s">
        <v>11</v>
      </c>
      <c r="B10" s="4" t="s">
        <v>108</v>
      </c>
      <c r="C10" s="3"/>
      <c r="D10" s="3"/>
      <c r="E10" s="3"/>
      <c r="F10" s="3"/>
      <c r="G10" s="3"/>
    </row>
    <row r="11" spans="1:7" x14ac:dyDescent="0.25">
      <c r="A11" s="5" t="s">
        <v>12</v>
      </c>
      <c r="B11" s="4" t="s">
        <v>12</v>
      </c>
      <c r="C11" s="3"/>
      <c r="D11" s="3"/>
      <c r="E11" s="3"/>
      <c r="F11" s="3"/>
      <c r="G11" s="3"/>
    </row>
    <row r="12" spans="1:7" x14ac:dyDescent="0.25">
      <c r="C12" s="3"/>
      <c r="D12" s="3"/>
      <c r="E12" s="3"/>
      <c r="F12" s="3"/>
      <c r="G12" s="3"/>
    </row>
    <row r="13" spans="1:7" x14ac:dyDescent="0.25">
      <c r="C13" s="3"/>
      <c r="D13" s="3"/>
      <c r="E13" s="3"/>
      <c r="F13" s="3"/>
      <c r="G13" s="3"/>
    </row>
    <row r="14" spans="1:7" ht="21" x14ac:dyDescent="0.35">
      <c r="A14" s="11" t="s">
        <v>16</v>
      </c>
      <c r="B14" s="10"/>
      <c r="C14" s="10"/>
      <c r="D14" s="10"/>
      <c r="E14" s="10"/>
      <c r="F14" s="10"/>
      <c r="G14" s="10"/>
    </row>
    <row r="15" spans="1:7" ht="20.25" x14ac:dyDescent="0.3">
      <c r="A15" s="10"/>
      <c r="B15" s="10"/>
      <c r="C15" s="10"/>
      <c r="D15" s="10"/>
      <c r="E15" s="10"/>
      <c r="F15" s="10"/>
      <c r="G15" s="10"/>
    </row>
    <row r="16" spans="1:7" ht="21.75" thickBot="1" x14ac:dyDescent="0.4">
      <c r="A16" s="11" t="s">
        <v>13</v>
      </c>
      <c r="B16" s="11" t="s">
        <v>14</v>
      </c>
      <c r="C16" s="10"/>
      <c r="D16" s="10"/>
      <c r="E16" s="10"/>
      <c r="F16" s="10"/>
      <c r="G16" s="10"/>
    </row>
    <row r="17" spans="1:7" ht="21.75" thickBot="1" x14ac:dyDescent="0.4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25" x14ac:dyDescent="0.3">
      <c r="A18" s="10"/>
      <c r="B18" s="10"/>
      <c r="C18" s="10"/>
      <c r="D18" s="10"/>
      <c r="E18" s="10"/>
      <c r="F18" s="10"/>
      <c r="G18" s="10"/>
    </row>
    <row r="19" spans="1:7" ht="21.75" thickBot="1" x14ac:dyDescent="0.4">
      <c r="A19" s="11" t="s">
        <v>13</v>
      </c>
      <c r="B19" s="11" t="s">
        <v>15</v>
      </c>
      <c r="C19" s="10"/>
      <c r="D19" s="10"/>
      <c r="E19" s="10"/>
      <c r="F19" s="10"/>
      <c r="G19" s="10"/>
    </row>
    <row r="20" spans="1:7" ht="21.75" thickBot="1" x14ac:dyDescent="0.4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75" thickBot="1" x14ac:dyDescent="0.4">
      <c r="A22" s="11" t="s">
        <v>13</v>
      </c>
      <c r="B22" s="11" t="s">
        <v>17</v>
      </c>
    </row>
    <row r="23" spans="1:7" ht="21.75" thickBot="1" x14ac:dyDescent="0.4">
      <c r="A23" s="11" t="s">
        <v>4</v>
      </c>
      <c r="B23" s="12">
        <f ca="1">COUNTA(UNIQUE(B5:B11))</f>
        <v>1</v>
      </c>
      <c r="D23" t="s">
        <v>109</v>
      </c>
    </row>
    <row r="25" spans="1:7" ht="21" x14ac:dyDescent="0.35">
      <c r="A25" s="11"/>
    </row>
    <row r="26" spans="1:7" ht="21" x14ac:dyDescent="0.3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5"/>
  <sheetViews>
    <sheetView showGridLines="0" topLeftCell="A7" zoomScale="85" zoomScaleNormal="85" workbookViewId="0">
      <selection activeCell="B25" sqref="B2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0" t="s">
        <v>18</v>
      </c>
      <c r="B2" s="20"/>
      <c r="C2" s="20"/>
      <c r="D2" s="20"/>
      <c r="E2" s="20"/>
      <c r="F2" s="20"/>
      <c r="G2" s="21"/>
      <c r="H2" s="2"/>
    </row>
    <row r="3" spans="1:8" ht="23.25" x14ac:dyDescent="0.35">
      <c r="A3" s="20" t="s">
        <v>19</v>
      </c>
      <c r="B3" s="20"/>
      <c r="C3" s="20"/>
      <c r="D3" s="20"/>
      <c r="E3" s="20"/>
      <c r="F3" s="20"/>
      <c r="G3" s="21"/>
      <c r="H3" s="2"/>
    </row>
    <row r="4" spans="1:8" x14ac:dyDescent="0.25">
      <c r="A4" s="22" t="s">
        <v>20</v>
      </c>
      <c r="B4" s="22" t="s">
        <v>21</v>
      </c>
      <c r="C4" s="22" t="s">
        <v>22</v>
      </c>
      <c r="D4" s="14"/>
      <c r="E4" s="14"/>
      <c r="F4" s="14"/>
      <c r="G4" s="15"/>
    </row>
    <row r="5" spans="1:8" x14ac:dyDescent="0.25">
      <c r="A5" s="23">
        <v>101</v>
      </c>
      <c r="B5" s="23" t="s">
        <v>23</v>
      </c>
      <c r="C5" s="24">
        <v>78022</v>
      </c>
      <c r="D5" s="14"/>
      <c r="E5" s="14"/>
      <c r="F5" s="14"/>
      <c r="G5" s="15"/>
    </row>
    <row r="6" spans="1:8" x14ac:dyDescent="0.25">
      <c r="A6" s="23">
        <v>102</v>
      </c>
      <c r="B6" s="23" t="s">
        <v>24</v>
      </c>
      <c r="C6" s="24">
        <v>99819</v>
      </c>
      <c r="D6" s="14"/>
      <c r="E6" s="14"/>
      <c r="F6" s="14"/>
      <c r="G6" s="15"/>
    </row>
    <row r="7" spans="1:8" x14ac:dyDescent="0.25">
      <c r="A7" s="23">
        <v>103</v>
      </c>
      <c r="B7" s="23" t="s">
        <v>25</v>
      </c>
      <c r="C7" s="23" t="s">
        <v>26</v>
      </c>
      <c r="D7" s="14"/>
      <c r="E7" s="14"/>
      <c r="F7" s="14"/>
      <c r="G7" s="15"/>
    </row>
    <row r="8" spans="1:8" x14ac:dyDescent="0.25">
      <c r="A8" s="23">
        <v>104</v>
      </c>
      <c r="B8" s="23" t="s">
        <v>27</v>
      </c>
      <c r="C8" s="24">
        <v>27522</v>
      </c>
      <c r="D8" s="14"/>
      <c r="E8" s="14"/>
      <c r="F8" s="14"/>
      <c r="G8" s="15"/>
    </row>
    <row r="9" spans="1:8" x14ac:dyDescent="0.25">
      <c r="A9" s="23">
        <v>105</v>
      </c>
      <c r="B9" s="23" t="s">
        <v>28</v>
      </c>
      <c r="C9" s="23">
        <v>0</v>
      </c>
      <c r="D9" s="14"/>
      <c r="E9" s="14"/>
      <c r="F9" s="14"/>
      <c r="G9" s="15"/>
    </row>
    <row r="10" spans="1:8" x14ac:dyDescent="0.25">
      <c r="A10" s="23">
        <v>106</v>
      </c>
      <c r="B10" s="23" t="s">
        <v>29</v>
      </c>
      <c r="C10" s="23"/>
      <c r="D10" s="14"/>
      <c r="E10" s="14"/>
      <c r="F10" s="14"/>
      <c r="G10" s="15"/>
    </row>
    <row r="11" spans="1:8" x14ac:dyDescent="0.25">
      <c r="A11" s="23">
        <v>107</v>
      </c>
      <c r="B11" s="23" t="s">
        <v>30</v>
      </c>
      <c r="C11" s="23">
        <v>0</v>
      </c>
      <c r="D11" s="14"/>
      <c r="E11" s="14"/>
      <c r="F11" s="14"/>
      <c r="G11" s="15"/>
    </row>
    <row r="12" spans="1:8" x14ac:dyDescent="0.25">
      <c r="A12" s="23">
        <v>108</v>
      </c>
      <c r="B12" s="23" t="s">
        <v>31</v>
      </c>
      <c r="C12" s="24">
        <v>88041</v>
      </c>
      <c r="D12" s="14"/>
      <c r="E12" s="14"/>
      <c r="F12" s="14"/>
      <c r="G12" s="15"/>
    </row>
    <row r="13" spans="1:8" x14ac:dyDescent="0.25">
      <c r="A13" s="23">
        <v>109</v>
      </c>
      <c r="B13" s="23" t="s">
        <v>32</v>
      </c>
      <c r="C13" s="24">
        <v>81831</v>
      </c>
      <c r="D13" s="14"/>
      <c r="E13" s="14"/>
      <c r="F13" s="14"/>
      <c r="G13" s="15"/>
    </row>
    <row r="14" spans="1:8" x14ac:dyDescent="0.25">
      <c r="A14" s="23">
        <v>110</v>
      </c>
      <c r="B14" s="23" t="s">
        <v>33</v>
      </c>
      <c r="C14" s="23" t="s">
        <v>26</v>
      </c>
      <c r="D14" s="14"/>
      <c r="E14" s="14"/>
      <c r="F14" s="14"/>
      <c r="G14" s="15"/>
    </row>
    <row r="15" spans="1:8" x14ac:dyDescent="0.25">
      <c r="A15" s="23">
        <v>111</v>
      </c>
      <c r="B15" s="23" t="s">
        <v>34</v>
      </c>
      <c r="C15" s="23"/>
      <c r="D15" s="14"/>
      <c r="E15" s="14"/>
      <c r="F15" s="14"/>
      <c r="G15" s="15"/>
    </row>
    <row r="16" spans="1:8" x14ac:dyDescent="0.25">
      <c r="A16" s="23">
        <v>112</v>
      </c>
      <c r="B16" s="23" t="s">
        <v>35</v>
      </c>
      <c r="C16" s="24">
        <v>26624</v>
      </c>
      <c r="D16" s="14"/>
      <c r="E16" s="14"/>
      <c r="F16" s="14"/>
      <c r="G16" s="15"/>
    </row>
    <row r="17" spans="1:7" x14ac:dyDescent="0.25">
      <c r="A17" s="23">
        <v>113</v>
      </c>
      <c r="B17" s="23" t="s">
        <v>36</v>
      </c>
      <c r="C17" s="24">
        <v>92885</v>
      </c>
      <c r="D17" s="14"/>
      <c r="E17" s="14"/>
      <c r="F17" s="14"/>
      <c r="G17" s="15"/>
    </row>
    <row r="18" spans="1:7" x14ac:dyDescent="0.25">
      <c r="A18" s="23">
        <v>114</v>
      </c>
      <c r="B18" s="23" t="s">
        <v>37</v>
      </c>
      <c r="C18" s="23">
        <v>0</v>
      </c>
      <c r="D18" s="14"/>
      <c r="E18" s="14"/>
      <c r="F18" s="14"/>
      <c r="G18" s="15"/>
    </row>
    <row r="19" spans="1:7" x14ac:dyDescent="0.25">
      <c r="A19" s="14"/>
      <c r="B19" s="14"/>
      <c r="C19" s="14"/>
      <c r="D19" s="14"/>
      <c r="E19" s="14"/>
      <c r="F19" s="14"/>
      <c r="G19" s="15"/>
    </row>
    <row r="20" spans="1:7" x14ac:dyDescent="0.25">
      <c r="A20" s="13" t="s">
        <v>40</v>
      </c>
      <c r="B20" s="14"/>
      <c r="C20" s="14"/>
      <c r="D20" s="14"/>
      <c r="E20" s="14"/>
      <c r="F20" s="14"/>
      <c r="G20" s="15"/>
    </row>
    <row r="21" spans="1:7" ht="19.5" thickBot="1" x14ac:dyDescent="0.35">
      <c r="A21" s="18" t="s">
        <v>13</v>
      </c>
      <c r="B21" s="18" t="s">
        <v>38</v>
      </c>
      <c r="C21" s="18"/>
      <c r="D21" s="14"/>
      <c r="E21" s="14"/>
      <c r="F21" s="14"/>
      <c r="G21" s="15"/>
    </row>
    <row r="22" spans="1:7" ht="19.5" thickBot="1" x14ac:dyDescent="0.35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.75" x14ac:dyDescent="0.3">
      <c r="A23" s="18"/>
      <c r="B23" s="18"/>
      <c r="C23" s="18"/>
      <c r="D23" s="14"/>
      <c r="E23" s="14"/>
      <c r="F23" s="14"/>
      <c r="G23" s="15"/>
    </row>
    <row r="24" spans="1:7" ht="19.5" thickBot="1" x14ac:dyDescent="0.35">
      <c r="A24" s="18" t="s">
        <v>13</v>
      </c>
      <c r="B24" s="18" t="s">
        <v>39</v>
      </c>
      <c r="C24" s="18"/>
      <c r="D24" s="14"/>
      <c r="E24" s="14"/>
      <c r="F24" s="14"/>
      <c r="G24" s="15"/>
    </row>
    <row r="25" spans="1:7" ht="19.5" thickBot="1" x14ac:dyDescent="0.35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showGridLines="0" topLeftCell="A2" zoomScale="70" zoomScaleNormal="70" workbookViewId="0">
      <selection activeCell="A18" sqref="A18:B18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3"/>
      <c r="B1" s="11" t="s">
        <v>41</v>
      </c>
      <c r="C1" s="3"/>
      <c r="D1" s="3"/>
    </row>
    <row r="2" spans="1:7" ht="15.75" thickBot="1" x14ac:dyDescent="0.3">
      <c r="A2" s="60"/>
      <c r="B2" s="60"/>
      <c r="C2" s="3"/>
      <c r="D2" s="3"/>
    </row>
    <row r="3" spans="1:7" x14ac:dyDescent="0.25">
      <c r="A3" s="3"/>
      <c r="B3" s="27"/>
      <c r="C3" s="3"/>
      <c r="D3" s="3"/>
    </row>
    <row r="4" spans="1:7" x14ac:dyDescent="0.25">
      <c r="A4" s="3"/>
      <c r="B4" s="28" t="s">
        <v>42</v>
      </c>
      <c r="C4" s="3"/>
      <c r="D4" s="3"/>
    </row>
    <row r="5" spans="1:7" x14ac:dyDescent="0.25">
      <c r="A5" s="3"/>
      <c r="B5" s="28">
        <v>4</v>
      </c>
      <c r="C5" s="3"/>
      <c r="D5" s="3"/>
    </row>
    <row r="6" spans="1:7" x14ac:dyDescent="0.25">
      <c r="A6" s="3"/>
      <c r="B6" s="28"/>
      <c r="C6" s="3"/>
      <c r="D6" s="3"/>
    </row>
    <row r="7" spans="1:7" x14ac:dyDescent="0.25">
      <c r="A7" s="3"/>
      <c r="B7" s="28">
        <v>3</v>
      </c>
      <c r="C7" s="3"/>
      <c r="D7" s="3"/>
    </row>
    <row r="8" spans="1:7" x14ac:dyDescent="0.25">
      <c r="A8" s="3"/>
      <c r="B8" s="28"/>
      <c r="C8" s="3"/>
      <c r="D8" s="3"/>
    </row>
    <row r="9" spans="1:7" x14ac:dyDescent="0.25">
      <c r="A9" s="3"/>
      <c r="B9" s="28" t="s">
        <v>43</v>
      </c>
      <c r="C9" s="3"/>
      <c r="D9" s="3"/>
    </row>
    <row r="10" spans="1:7" x14ac:dyDescent="0.25">
      <c r="A10" s="3"/>
      <c r="B10" s="28"/>
      <c r="C10" s="3"/>
      <c r="D10" s="3"/>
    </row>
    <row r="11" spans="1:7" x14ac:dyDescent="0.25">
      <c r="A11" s="3"/>
      <c r="B11" s="28" t="e">
        <v>#DIV/0!</v>
      </c>
      <c r="C11" s="3"/>
      <c r="D11" s="3"/>
    </row>
    <row r="12" spans="1:7" x14ac:dyDescent="0.25">
      <c r="A12" s="3"/>
      <c r="B12" s="28" t="s">
        <v>44</v>
      </c>
      <c r="C12" s="3"/>
      <c r="D12" s="3"/>
    </row>
    <row r="13" spans="1:7" ht="15.75" thickBot="1" x14ac:dyDescent="0.3">
      <c r="A13" s="3"/>
      <c r="B13" s="29" t="s">
        <v>45</v>
      </c>
      <c r="C13" s="3"/>
      <c r="D13" s="3"/>
    </row>
    <row r="14" spans="1:7" x14ac:dyDescent="0.25">
      <c r="A14" s="60"/>
      <c r="B14" s="60"/>
      <c r="C14" s="3"/>
      <c r="D14" s="3"/>
    </row>
    <row r="15" spans="1:7" ht="18.75" x14ac:dyDescent="0.3">
      <c r="A15" s="7"/>
      <c r="B15" s="8" t="s">
        <v>50</v>
      </c>
      <c r="C15" s="7"/>
      <c r="D15" s="7"/>
      <c r="E15" s="1"/>
      <c r="F15" s="1"/>
      <c r="G15" s="1"/>
    </row>
    <row r="16" spans="1:7" ht="18.75" x14ac:dyDescent="0.3">
      <c r="A16" s="61"/>
      <c r="B16" s="61"/>
      <c r="C16" s="7"/>
      <c r="D16" s="7"/>
      <c r="E16" s="1"/>
      <c r="F16" s="1"/>
      <c r="G16" s="1"/>
    </row>
    <row r="17" spans="1:7" ht="18.75" x14ac:dyDescent="0.3">
      <c r="A17" s="8">
        <v>1</v>
      </c>
      <c r="B17" s="8" t="s">
        <v>46</v>
      </c>
      <c r="C17" s="7"/>
      <c r="D17" s="7"/>
      <c r="E17" s="1"/>
      <c r="F17" s="1"/>
      <c r="G17" s="1"/>
    </row>
    <row r="18" spans="1:7" ht="18.75" x14ac:dyDescent="0.3">
      <c r="A18" s="62">
        <f>COUNT(B3:B13)</f>
        <v>2</v>
      </c>
      <c r="B18" s="62"/>
      <c r="C18" s="8"/>
      <c r="D18" s="7"/>
      <c r="E18" s="1"/>
      <c r="F18" s="1"/>
      <c r="G18" s="1"/>
    </row>
    <row r="19" spans="1:7" ht="18.75" x14ac:dyDescent="0.3">
      <c r="A19" s="61"/>
      <c r="B19" s="61"/>
      <c r="C19" s="7"/>
      <c r="D19" s="7"/>
      <c r="E19" s="1"/>
      <c r="F19" s="1"/>
      <c r="G19" s="1"/>
    </row>
    <row r="20" spans="1:7" ht="18.75" x14ac:dyDescent="0.3">
      <c r="A20" s="8">
        <v>2</v>
      </c>
      <c r="B20" s="8" t="s">
        <v>47</v>
      </c>
      <c r="C20" s="7"/>
      <c r="D20" s="7"/>
      <c r="E20" s="1"/>
      <c r="F20" s="1"/>
      <c r="G20" s="1"/>
    </row>
    <row r="21" spans="1:7" ht="18.75" x14ac:dyDescent="0.3">
      <c r="A21" s="62">
        <f>COUNTBLANK(B3:B13)</f>
        <v>4</v>
      </c>
      <c r="B21" s="62"/>
      <c r="C21" s="8"/>
      <c r="D21" s="7"/>
      <c r="E21" s="1"/>
      <c r="F21" s="1"/>
      <c r="G21" s="1"/>
    </row>
    <row r="22" spans="1:7" ht="18.75" x14ac:dyDescent="0.3">
      <c r="A22" s="61"/>
      <c r="B22" s="61"/>
      <c r="C22" s="7"/>
      <c r="D22" s="7"/>
      <c r="E22" s="1"/>
      <c r="F22" s="1"/>
      <c r="G22" s="1"/>
    </row>
    <row r="23" spans="1:7" ht="18.75" x14ac:dyDescent="0.3">
      <c r="A23" s="8">
        <v>3</v>
      </c>
      <c r="B23" s="8" t="s">
        <v>48</v>
      </c>
      <c r="C23" s="7"/>
      <c r="D23" s="7"/>
      <c r="E23" s="1"/>
      <c r="F23" s="1"/>
      <c r="G23" s="1"/>
    </row>
    <row r="24" spans="1:7" ht="18.75" x14ac:dyDescent="0.3">
      <c r="A24" s="62" t="b">
        <f>COUNTA(B3:B13)-COUNT(B3:B13)
=COUNTA(range) - COUNT(range)
=COUNTA(range) - COUNT(range)
=COUNTA(range) - COUNT(range)
=COUNTA(range) - COUNT(range)</f>
        <v>0</v>
      </c>
      <c r="B24" s="62"/>
      <c r="C24" s="8"/>
      <c r="D24" s="7" t="s">
        <v>107</v>
      </c>
      <c r="E24" s="1"/>
      <c r="F24" s="1"/>
      <c r="G24" s="1"/>
    </row>
    <row r="25" spans="1:7" ht="18.75" x14ac:dyDescent="0.3">
      <c r="A25" s="61"/>
      <c r="B25" s="61"/>
      <c r="C25" s="7"/>
      <c r="D25" s="7"/>
      <c r="E25" s="1"/>
      <c r="F25" s="1"/>
      <c r="G25" s="1"/>
    </row>
    <row r="26" spans="1:7" ht="18.75" x14ac:dyDescent="0.3">
      <c r="A26" s="8">
        <v>4</v>
      </c>
      <c r="B26" s="8" t="s">
        <v>49</v>
      </c>
      <c r="C26" s="7"/>
      <c r="D26" s="7"/>
      <c r="E26" s="1"/>
      <c r="F26" s="1"/>
      <c r="G26" s="1"/>
    </row>
    <row r="27" spans="1:7" ht="18.75" x14ac:dyDescent="0.3">
      <c r="A27" s="63">
        <f>COUNTA(B3:B13)+COUNTBLANK(B3:B13)</f>
        <v>11</v>
      </c>
      <c r="B27" s="63"/>
      <c r="C27" s="8"/>
      <c r="D27" s="7"/>
      <c r="E27" s="1"/>
      <c r="F27" s="1"/>
      <c r="G27" s="1"/>
    </row>
    <row r="28" spans="1:7" x14ac:dyDescent="0.25">
      <c r="A28" s="60"/>
      <c r="B28" s="60"/>
      <c r="C28" s="3"/>
      <c r="D28" s="3"/>
    </row>
    <row r="29" spans="1:7" x14ac:dyDescent="0.25">
      <c r="A29" s="59"/>
      <c r="B29" s="59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showGridLines="0" workbookViewId="0">
      <selection activeCell="C15" sqref="C15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0"/>
      <c r="B1" s="39" t="s">
        <v>51</v>
      </c>
      <c r="C1" s="31"/>
    </row>
    <row r="2" spans="1:4" x14ac:dyDescent="0.25">
      <c r="A2" s="33">
        <v>1</v>
      </c>
      <c r="B2" s="34" t="s">
        <v>52</v>
      </c>
      <c r="C2" s="26"/>
    </row>
    <row r="3" spans="1:4" x14ac:dyDescent="0.25">
      <c r="A3" s="40"/>
      <c r="B3" s="41" t="s">
        <v>0</v>
      </c>
      <c r="C3" s="37" t="s">
        <v>53</v>
      </c>
    </row>
    <row r="4" spans="1:4" x14ac:dyDescent="0.25">
      <c r="A4" s="33"/>
      <c r="B4" s="34" t="s">
        <v>54</v>
      </c>
      <c r="C4" s="38">
        <v>200</v>
      </c>
    </row>
    <row r="5" spans="1:4" x14ac:dyDescent="0.25">
      <c r="A5" s="33"/>
      <c r="B5" s="34" t="s">
        <v>55</v>
      </c>
      <c r="C5" s="38">
        <v>120</v>
      </c>
    </row>
    <row r="6" spans="1:4" x14ac:dyDescent="0.25">
      <c r="A6" s="33"/>
      <c r="B6" s="34" t="s">
        <v>56</v>
      </c>
      <c r="C6" s="38">
        <v>156</v>
      </c>
    </row>
    <row r="7" spans="1:4" x14ac:dyDescent="0.25">
      <c r="A7" s="33"/>
      <c r="B7" s="34" t="s">
        <v>57</v>
      </c>
      <c r="C7" s="38">
        <v>190</v>
      </c>
    </row>
    <row r="8" spans="1:4" x14ac:dyDescent="0.25">
      <c r="A8" s="33"/>
      <c r="B8" s="34" t="s">
        <v>58</v>
      </c>
      <c r="C8" s="38">
        <v>320</v>
      </c>
    </row>
    <row r="9" spans="1:4" x14ac:dyDescent="0.25">
      <c r="A9" s="33"/>
      <c r="B9" s="34" t="s">
        <v>59</v>
      </c>
      <c r="C9" s="38">
        <v>89</v>
      </c>
    </row>
    <row r="10" spans="1:4" ht="15.75" thickBot="1" x14ac:dyDescent="0.3">
      <c r="A10" s="32"/>
      <c r="B10" s="26"/>
      <c r="C10" s="26"/>
    </row>
    <row r="11" spans="1:4" ht="15.75" thickBot="1" x14ac:dyDescent="0.3">
      <c r="A11" s="33">
        <v>1.1000000000000001</v>
      </c>
      <c r="B11" s="34" t="s">
        <v>60</v>
      </c>
      <c r="C11" s="57">
        <f>MAX(C4:C9)</f>
        <v>320</v>
      </c>
    </row>
    <row r="12" spans="1:4" ht="15.75" thickBot="1" x14ac:dyDescent="0.3">
      <c r="A12" s="33">
        <v>1.2</v>
      </c>
      <c r="B12" s="34" t="s">
        <v>61</v>
      </c>
      <c r="C12" s="57">
        <f>MIN(C4:C9)</f>
        <v>89</v>
      </c>
    </row>
    <row r="13" spans="1:4" ht="15.75" thickBot="1" x14ac:dyDescent="0.3">
      <c r="A13" s="33">
        <v>1.3</v>
      </c>
      <c r="B13" s="34" t="s">
        <v>62</v>
      </c>
      <c r="C13" s="58">
        <f>(MAX(C2:C9) + MIN(C2:C9)) / 2</f>
        <v>204.5</v>
      </c>
    </row>
    <row r="14" spans="1:4" ht="15.75" thickBot="1" x14ac:dyDescent="0.3">
      <c r="A14" s="35">
        <v>1.4</v>
      </c>
      <c r="B14" s="36" t="s">
        <v>64</v>
      </c>
      <c r="C14" s="57" t="str">
        <f>LARGE(C4:C9,2) &amp; " and "&amp; LARGE(C4:C9,3)</f>
        <v>200 and 190</v>
      </c>
      <c r="D14" s="55"/>
    </row>
    <row r="15" spans="1:4" ht="15.75" thickBot="1" x14ac:dyDescent="0.3">
      <c r="A15" s="35">
        <v>1.5</v>
      </c>
      <c r="B15" s="34" t="s">
        <v>63</v>
      </c>
      <c r="C15" s="57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showGridLines="0" topLeftCell="A4" zoomScaleNormal="100" workbookViewId="0">
      <selection activeCell="H20" sqref="H20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1.28515625" bestFit="1" customWidth="1"/>
  </cols>
  <sheetData>
    <row r="1" spans="1:9" x14ac:dyDescent="0.25">
      <c r="A1" s="15"/>
      <c r="B1" s="44" t="s">
        <v>65</v>
      </c>
      <c r="C1" s="44" t="s">
        <v>66</v>
      </c>
      <c r="D1" s="44" t="s">
        <v>67</v>
      </c>
      <c r="E1" s="44" t="s">
        <v>68</v>
      </c>
      <c r="F1" s="15"/>
      <c r="G1" s="15"/>
      <c r="H1" s="15"/>
      <c r="I1" s="15"/>
    </row>
    <row r="2" spans="1:9" x14ac:dyDescent="0.25">
      <c r="A2" s="15"/>
      <c r="B2" s="45">
        <v>1</v>
      </c>
      <c r="C2" s="46">
        <v>8000</v>
      </c>
      <c r="D2" s="45" t="s">
        <v>69</v>
      </c>
      <c r="E2" s="45">
        <v>10</v>
      </c>
      <c r="F2" s="15"/>
      <c r="G2" s="15"/>
      <c r="H2" s="15"/>
      <c r="I2" s="15"/>
    </row>
    <row r="3" spans="1:9" x14ac:dyDescent="0.25">
      <c r="A3" s="15"/>
      <c r="B3" s="45">
        <v>2</v>
      </c>
      <c r="C3" s="46">
        <v>11000</v>
      </c>
      <c r="D3" s="45" t="s">
        <v>69</v>
      </c>
      <c r="E3" s="45">
        <v>9</v>
      </c>
      <c r="F3" s="15"/>
      <c r="G3" s="15"/>
      <c r="H3" s="15"/>
      <c r="I3" s="15"/>
    </row>
    <row r="4" spans="1:9" x14ac:dyDescent="0.25">
      <c r="A4" s="15"/>
      <c r="B4" s="45">
        <v>3</v>
      </c>
      <c r="C4" s="46">
        <v>6000</v>
      </c>
      <c r="D4" s="45" t="s">
        <v>70</v>
      </c>
      <c r="E4" s="45">
        <v>5</v>
      </c>
      <c r="F4" s="15"/>
      <c r="G4" s="15"/>
      <c r="H4" s="15"/>
      <c r="I4" s="15"/>
    </row>
    <row r="5" spans="1:9" x14ac:dyDescent="0.25">
      <c r="A5" s="15"/>
      <c r="B5" s="45">
        <v>4</v>
      </c>
      <c r="C5" s="46">
        <v>15000</v>
      </c>
      <c r="D5" s="45" t="s">
        <v>69</v>
      </c>
      <c r="E5" s="45">
        <v>10</v>
      </c>
      <c r="F5" s="15"/>
      <c r="G5" s="15"/>
      <c r="H5" s="15"/>
      <c r="I5" s="15"/>
    </row>
    <row r="6" spans="1:9" x14ac:dyDescent="0.25">
      <c r="A6" s="15"/>
      <c r="B6" s="45">
        <v>5</v>
      </c>
      <c r="C6" s="46">
        <v>10000</v>
      </c>
      <c r="D6" s="45" t="s">
        <v>70</v>
      </c>
      <c r="E6" s="45">
        <v>2</v>
      </c>
      <c r="F6" s="15"/>
      <c r="G6" s="15"/>
      <c r="H6" s="15"/>
      <c r="I6" s="15"/>
    </row>
    <row r="7" spans="1:9" x14ac:dyDescent="0.25">
      <c r="A7" s="15"/>
      <c r="B7" s="45">
        <v>6</v>
      </c>
      <c r="C7" s="46">
        <v>15000</v>
      </c>
      <c r="D7" s="45" t="s">
        <v>69</v>
      </c>
      <c r="E7" s="45">
        <v>5</v>
      </c>
      <c r="F7" s="15"/>
      <c r="G7" s="15"/>
      <c r="H7" s="15"/>
      <c r="I7" s="15"/>
    </row>
    <row r="8" spans="1:9" x14ac:dyDescent="0.25">
      <c r="A8" s="15"/>
      <c r="B8" s="45">
        <v>7</v>
      </c>
      <c r="C8" s="46">
        <v>13000</v>
      </c>
      <c r="D8" s="45" t="s">
        <v>69</v>
      </c>
      <c r="E8" s="45">
        <v>999</v>
      </c>
      <c r="F8" s="15"/>
      <c r="G8" s="15"/>
      <c r="H8" s="15"/>
      <c r="I8" s="15"/>
    </row>
    <row r="9" spans="1:9" x14ac:dyDescent="0.25">
      <c r="A9" s="15"/>
      <c r="B9" s="45">
        <v>8</v>
      </c>
      <c r="C9" s="46">
        <v>8000</v>
      </c>
      <c r="D9" s="45" t="s">
        <v>69</v>
      </c>
      <c r="E9" s="45">
        <v>2</v>
      </c>
      <c r="F9" s="15"/>
      <c r="G9" s="15"/>
      <c r="H9" s="15"/>
      <c r="I9" s="15"/>
    </row>
    <row r="10" spans="1:9" x14ac:dyDescent="0.25">
      <c r="A10" s="15"/>
      <c r="B10" s="45">
        <v>9</v>
      </c>
      <c r="C10" s="46">
        <v>11000</v>
      </c>
      <c r="D10" s="45" t="s">
        <v>70</v>
      </c>
      <c r="E10" s="45">
        <v>5</v>
      </c>
      <c r="F10" s="15"/>
      <c r="G10" s="15"/>
      <c r="H10" s="15"/>
      <c r="I10" s="15"/>
    </row>
    <row r="11" spans="1:9" x14ac:dyDescent="0.25">
      <c r="A11" s="15"/>
      <c r="B11" s="45">
        <v>10</v>
      </c>
      <c r="C11" s="46">
        <v>9000</v>
      </c>
      <c r="D11" s="45" t="s">
        <v>69</v>
      </c>
      <c r="E11" s="45">
        <v>6</v>
      </c>
      <c r="F11" s="15"/>
      <c r="G11" s="15"/>
      <c r="H11" s="15"/>
      <c r="I11" s="15"/>
    </row>
    <row r="12" spans="1:9" x14ac:dyDescent="0.25">
      <c r="A12" s="64"/>
      <c r="B12" s="64"/>
      <c r="C12" s="15"/>
      <c r="D12" s="15"/>
      <c r="E12" s="15"/>
      <c r="F12" s="15"/>
      <c r="G12" s="15"/>
      <c r="H12" s="15"/>
      <c r="I12" s="15"/>
    </row>
    <row r="13" spans="1:9" x14ac:dyDescent="0.25">
      <c r="A13" s="64"/>
      <c r="B13" s="64"/>
      <c r="C13" s="15"/>
      <c r="D13" s="15"/>
      <c r="E13" s="15"/>
      <c r="F13" s="15"/>
      <c r="G13" s="15"/>
      <c r="H13" s="15"/>
      <c r="I13" s="15"/>
    </row>
    <row r="14" spans="1:9" ht="19.5" thickBot="1" x14ac:dyDescent="0.35">
      <c r="A14" s="19"/>
      <c r="B14" s="42"/>
      <c r="C14" s="19"/>
      <c r="D14" s="19"/>
      <c r="E14" s="19"/>
      <c r="F14" s="19"/>
      <c r="G14" s="19"/>
      <c r="H14" s="19"/>
      <c r="I14" s="15"/>
    </row>
    <row r="15" spans="1:9" ht="19.5" thickBot="1" x14ac:dyDescent="0.35">
      <c r="A15" s="19">
        <v>1</v>
      </c>
      <c r="B15" s="19" t="s">
        <v>71</v>
      </c>
      <c r="C15" s="19"/>
      <c r="D15" s="19"/>
      <c r="E15" s="19"/>
      <c r="F15" s="19"/>
      <c r="G15" s="19"/>
      <c r="H15" s="56">
        <f>SUMIF($D$2:$D$11,"yes",$C$2:$C$11)</f>
        <v>79000</v>
      </c>
      <c r="I15" s="15"/>
    </row>
    <row r="16" spans="1:9" ht="19.5" thickBot="1" x14ac:dyDescent="0.35">
      <c r="A16" s="19">
        <v>2</v>
      </c>
      <c r="B16" s="19" t="s">
        <v>72</v>
      </c>
      <c r="C16" s="19"/>
      <c r="D16" s="19"/>
      <c r="E16" s="19"/>
      <c r="F16" s="19"/>
      <c r="G16" s="19"/>
      <c r="H16" s="56">
        <f>SUMIF($D$2:$D$11,"no",$C$2:$C$11)</f>
        <v>27000</v>
      </c>
      <c r="I16" s="15"/>
    </row>
    <row r="17" spans="1:9" ht="19.5" thickBot="1" x14ac:dyDescent="0.35">
      <c r="A17" s="65"/>
      <c r="B17" s="65"/>
      <c r="C17" s="19"/>
      <c r="D17" s="19"/>
      <c r="E17" s="19"/>
      <c r="F17" s="19"/>
      <c r="G17" s="19"/>
      <c r="H17" s="19"/>
      <c r="I17" s="15"/>
    </row>
    <row r="18" spans="1:9" ht="19.5" thickBot="1" x14ac:dyDescent="0.35">
      <c r="A18" s="19">
        <v>3</v>
      </c>
      <c r="B18" s="19" t="s">
        <v>73</v>
      </c>
      <c r="C18" s="19"/>
      <c r="D18" s="19"/>
      <c r="E18" s="19"/>
      <c r="F18" s="19"/>
      <c r="G18" s="19"/>
      <c r="H18" s="43">
        <f>SUMIF(C2:C11, "&gt;10000", E2:E11)</f>
        <v>1028</v>
      </c>
      <c r="I18" s="15"/>
    </row>
    <row r="19" spans="1:9" ht="19.5" thickBot="1" x14ac:dyDescent="0.35">
      <c r="A19" s="65"/>
      <c r="B19" s="65"/>
      <c r="C19" s="19"/>
      <c r="D19" s="19"/>
      <c r="E19" s="19"/>
      <c r="F19" s="19"/>
      <c r="G19" s="19"/>
      <c r="H19" s="19"/>
      <c r="I19" s="15"/>
    </row>
    <row r="20" spans="1:9" ht="19.5" thickBot="1" x14ac:dyDescent="0.35">
      <c r="A20" s="19">
        <v>4</v>
      </c>
      <c r="B20" s="19" t="s">
        <v>74</v>
      </c>
      <c r="C20" s="19"/>
      <c r="D20" s="19"/>
      <c r="E20" s="19"/>
      <c r="F20" s="19"/>
      <c r="G20" s="19"/>
      <c r="H20" s="56">
        <f>SUMIF($C$2:$C$11,"&gt;10000",$C$2:$C$11)</f>
        <v>65000</v>
      </c>
      <c r="I20" s="15"/>
    </row>
    <row r="21" spans="1:9" ht="19.5" thickBot="1" x14ac:dyDescent="0.35">
      <c r="A21" s="19">
        <v>5</v>
      </c>
      <c r="B21" s="19" t="s">
        <v>75</v>
      </c>
      <c r="C21" s="19"/>
      <c r="D21" s="19"/>
      <c r="E21" s="19"/>
      <c r="F21" s="19"/>
      <c r="G21" s="19"/>
      <c r="H21" s="43">
        <f>SUMIF($C$2:$C$11,"&lt;9500",$C$2:$C$11)</f>
        <v>31000</v>
      </c>
      <c r="I21" s="15"/>
    </row>
    <row r="22" spans="1:9" ht="18.75" x14ac:dyDescent="0.3">
      <c r="A22" s="65"/>
      <c r="B22" s="65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showGridLines="0" zoomScale="70" zoomScaleNormal="70" workbookViewId="0">
      <selection activeCell="C29" sqref="C29"/>
    </sheetView>
  </sheetViews>
  <sheetFormatPr defaultRowHeight="15" x14ac:dyDescent="0.25"/>
  <cols>
    <col min="1" max="1" width="15.28515625" bestFit="1" customWidth="1"/>
    <col min="2" max="2" width="64.85546875" bestFit="1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0" t="s">
        <v>0</v>
      </c>
      <c r="B1" s="50" t="s">
        <v>76</v>
      </c>
      <c r="C1" s="50" t="s">
        <v>77</v>
      </c>
      <c r="D1" s="50" t="s">
        <v>78</v>
      </c>
      <c r="F1" s="47"/>
    </row>
    <row r="2" spans="1:6" x14ac:dyDescent="0.25">
      <c r="A2" s="49" t="s">
        <v>79</v>
      </c>
      <c r="B2" s="49" t="s">
        <v>80</v>
      </c>
      <c r="C2" s="49" t="s">
        <v>81</v>
      </c>
      <c r="D2" s="49">
        <v>28</v>
      </c>
      <c r="F2" s="47"/>
    </row>
    <row r="3" spans="1:6" x14ac:dyDescent="0.25">
      <c r="A3" s="49" t="s">
        <v>82</v>
      </c>
      <c r="B3" s="49" t="s">
        <v>83</v>
      </c>
      <c r="C3" s="49" t="s">
        <v>84</v>
      </c>
      <c r="D3" s="49">
        <v>8</v>
      </c>
      <c r="F3" s="47"/>
    </row>
    <row r="4" spans="1:6" x14ac:dyDescent="0.25">
      <c r="A4" s="49" t="s">
        <v>85</v>
      </c>
      <c r="B4" s="49" t="s">
        <v>86</v>
      </c>
      <c r="C4" s="49" t="s">
        <v>81</v>
      </c>
      <c r="D4" s="49">
        <v>19</v>
      </c>
      <c r="F4" s="47"/>
    </row>
    <row r="5" spans="1:6" x14ac:dyDescent="0.25">
      <c r="A5" s="49" t="s">
        <v>87</v>
      </c>
      <c r="B5" s="49" t="s">
        <v>88</v>
      </c>
      <c r="C5" s="49" t="s">
        <v>89</v>
      </c>
      <c r="D5" s="49">
        <v>2</v>
      </c>
      <c r="F5" s="47"/>
    </row>
    <row r="6" spans="1:6" x14ac:dyDescent="0.25">
      <c r="A6" s="49" t="s">
        <v>90</v>
      </c>
      <c r="B6" s="49" t="s">
        <v>86</v>
      </c>
      <c r="C6" s="49" t="s">
        <v>91</v>
      </c>
      <c r="D6" s="49">
        <v>5</v>
      </c>
      <c r="F6" s="47"/>
    </row>
    <row r="7" spans="1:6" x14ac:dyDescent="0.25">
      <c r="A7" s="49" t="s">
        <v>92</v>
      </c>
      <c r="B7" s="49" t="s">
        <v>83</v>
      </c>
      <c r="C7" s="49" t="s">
        <v>81</v>
      </c>
      <c r="D7" s="49">
        <v>9</v>
      </c>
      <c r="F7" s="47"/>
    </row>
    <row r="8" spans="1:6" x14ac:dyDescent="0.25">
      <c r="A8" s="49" t="s">
        <v>93</v>
      </c>
      <c r="B8" s="49" t="s">
        <v>86</v>
      </c>
      <c r="C8" s="49" t="s">
        <v>94</v>
      </c>
      <c r="D8" s="49">
        <v>18</v>
      </c>
      <c r="F8" s="47"/>
    </row>
    <row r="9" spans="1:6" x14ac:dyDescent="0.25">
      <c r="A9" s="49" t="s">
        <v>95</v>
      </c>
      <c r="B9" s="49" t="s">
        <v>80</v>
      </c>
      <c r="C9" s="49" t="s">
        <v>81</v>
      </c>
      <c r="D9" s="49">
        <v>11</v>
      </c>
      <c r="F9" s="47"/>
    </row>
    <row r="10" spans="1:6" x14ac:dyDescent="0.25">
      <c r="A10" s="49" t="s">
        <v>96</v>
      </c>
      <c r="B10" s="49" t="s">
        <v>88</v>
      </c>
      <c r="C10" s="49" t="s">
        <v>97</v>
      </c>
      <c r="D10" s="49">
        <v>3</v>
      </c>
      <c r="F10" s="47"/>
    </row>
    <row r="11" spans="1:6" x14ac:dyDescent="0.25">
      <c r="A11" s="49" t="s">
        <v>98</v>
      </c>
      <c r="B11" s="49" t="s">
        <v>83</v>
      </c>
      <c r="C11" s="49" t="s">
        <v>99</v>
      </c>
      <c r="D11" s="49">
        <v>15</v>
      </c>
      <c r="F11" s="47"/>
    </row>
    <row r="12" spans="1:6" x14ac:dyDescent="0.25">
      <c r="A12" s="67"/>
      <c r="B12" s="67"/>
      <c r="C12" s="47"/>
      <c r="D12" s="47"/>
      <c r="E12" s="47"/>
      <c r="F12" s="47"/>
    </row>
    <row r="13" spans="1:6" ht="15.75" x14ac:dyDescent="0.25">
      <c r="A13" s="17"/>
      <c r="B13" s="51" t="s">
        <v>100</v>
      </c>
      <c r="C13" s="17"/>
      <c r="D13" s="17"/>
      <c r="E13" s="48"/>
      <c r="F13" s="47"/>
    </row>
    <row r="14" spans="1:6" ht="15.75" x14ac:dyDescent="0.25">
      <c r="A14" s="66"/>
      <c r="B14" s="66"/>
      <c r="C14" s="17"/>
      <c r="D14" s="17"/>
      <c r="E14" s="47"/>
      <c r="F14" s="47"/>
    </row>
    <row r="15" spans="1:6" ht="15.75" x14ac:dyDescent="0.25">
      <c r="A15" s="17">
        <v>1</v>
      </c>
      <c r="B15" s="52" t="s">
        <v>101</v>
      </c>
      <c r="C15" s="17"/>
      <c r="D15" s="17"/>
      <c r="E15" s="47"/>
      <c r="F15" s="47"/>
    </row>
    <row r="16" spans="1:6" ht="15.75" x14ac:dyDescent="0.25">
      <c r="A16" s="66"/>
      <c r="B16" s="66"/>
      <c r="C16" s="53" t="s">
        <v>102</v>
      </c>
      <c r="D16" s="53"/>
      <c r="E16" s="47"/>
      <c r="F16" s="47"/>
    </row>
    <row r="17" spans="1:6" ht="15.75" x14ac:dyDescent="0.25">
      <c r="A17" s="17"/>
      <c r="B17" s="16" t="s">
        <v>103</v>
      </c>
      <c r="C17" s="54">
        <f>SUMIF(C2:C11,"usa",D2:D11)</f>
        <v>67</v>
      </c>
      <c r="D17" s="17"/>
      <c r="E17" s="47"/>
      <c r="F17" s="47"/>
    </row>
    <row r="18" spans="1:6" ht="15.75" x14ac:dyDescent="0.25">
      <c r="A18" s="66"/>
      <c r="B18" s="66"/>
      <c r="C18" s="17"/>
      <c r="D18" s="17"/>
      <c r="E18" s="47"/>
      <c r="F18" s="47"/>
    </row>
    <row r="19" spans="1:6" ht="15.75" x14ac:dyDescent="0.25">
      <c r="A19" s="17">
        <v>2</v>
      </c>
      <c r="B19" s="52" t="s">
        <v>104</v>
      </c>
      <c r="C19" s="17"/>
      <c r="D19" s="17"/>
      <c r="E19" s="47"/>
      <c r="F19" s="47"/>
    </row>
    <row r="20" spans="1:6" ht="15.75" x14ac:dyDescent="0.25">
      <c r="A20" s="66"/>
      <c r="B20" s="66"/>
      <c r="C20" s="53" t="s">
        <v>102</v>
      </c>
      <c r="D20" s="53"/>
      <c r="E20" s="47"/>
      <c r="F20" s="47"/>
    </row>
    <row r="21" spans="1:6" ht="15.75" x14ac:dyDescent="0.25">
      <c r="A21" s="17"/>
      <c r="B21" s="16" t="s">
        <v>103</v>
      </c>
      <c r="C21" s="54">
        <f>SUMIF(B2:B11,"figure skating",D2:D11)</f>
        <v>5</v>
      </c>
      <c r="D21" s="17"/>
      <c r="E21" s="47"/>
      <c r="F21" s="47"/>
    </row>
    <row r="22" spans="1:6" ht="15.75" x14ac:dyDescent="0.25">
      <c r="A22" s="66"/>
      <c r="B22" s="66"/>
      <c r="C22" s="17"/>
      <c r="D22" s="17"/>
      <c r="E22" s="47"/>
      <c r="F22" s="47"/>
    </row>
    <row r="23" spans="1:6" ht="15.75" x14ac:dyDescent="0.25">
      <c r="A23" s="17">
        <v>3</v>
      </c>
      <c r="B23" s="52" t="s">
        <v>105</v>
      </c>
      <c r="C23" s="17"/>
      <c r="D23" s="17"/>
      <c r="E23" s="47"/>
      <c r="F23" s="47"/>
    </row>
    <row r="24" spans="1:6" ht="15.75" x14ac:dyDescent="0.25">
      <c r="A24" s="66"/>
      <c r="B24" s="66"/>
      <c r="C24" s="53" t="s">
        <v>102</v>
      </c>
      <c r="D24" s="53"/>
      <c r="E24" s="47"/>
      <c r="F24" s="47"/>
    </row>
    <row r="25" spans="1:6" ht="15.75" x14ac:dyDescent="0.25">
      <c r="A25" s="17"/>
      <c r="B25" s="16" t="s">
        <v>103</v>
      </c>
      <c r="C25" s="54">
        <f>SUMIFS(D2:D11,C2:C11,"usa")+SUMIFS(D2:D11,C2:C11,"jamaica")</f>
        <v>75</v>
      </c>
      <c r="D25" s="17"/>
      <c r="E25" s="47"/>
      <c r="F25" s="47"/>
    </row>
    <row r="26" spans="1:6" x14ac:dyDescent="0.25">
      <c r="A26" s="67"/>
      <c r="B26" s="67"/>
      <c r="C26" s="47"/>
      <c r="D26" s="47"/>
      <c r="E26" s="47"/>
      <c r="F26" s="47"/>
    </row>
    <row r="27" spans="1:6" ht="15.75" x14ac:dyDescent="0.25">
      <c r="A27" s="17">
        <v>4</v>
      </c>
      <c r="B27" s="52" t="s">
        <v>106</v>
      </c>
      <c r="C27" s="17"/>
      <c r="D27" s="17"/>
    </row>
    <row r="28" spans="1:6" ht="15.75" x14ac:dyDescent="0.25">
      <c r="A28" s="66"/>
      <c r="B28" s="66"/>
      <c r="C28" s="53" t="s">
        <v>102</v>
      </c>
      <c r="D28" s="53"/>
    </row>
    <row r="29" spans="1:6" ht="15.75" x14ac:dyDescent="0.25">
      <c r="A29" s="17"/>
      <c r="B29" s="16" t="s">
        <v>103</v>
      </c>
      <c r="C29" s="54">
        <f>COUNTIF(C2:C11,"usa")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Sarah Priya</cp:lastModifiedBy>
  <dcterms:created xsi:type="dcterms:W3CDTF">2023-02-28T05:02:53Z</dcterms:created>
  <dcterms:modified xsi:type="dcterms:W3CDTF">2024-12-24T09:35:57Z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