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nani Shewly\April\8-4-23\Final\"/>
    </mc:Choice>
  </mc:AlternateContent>
  <xr:revisionPtr revIDLastSave="0" documentId="13_ncr:1_{02BC49C0-0373-49CE-8623-DAEB2EB7B18D}" xr6:coauthVersionLast="47" xr6:coauthVersionMax="47" xr10:uidLastSave="{00000000-0000-0000-0000-000000000000}"/>
  <bookViews>
    <workbookView xWindow="-120" yWindow="-120" windowWidth="20730" windowHeight="11160" xr2:uid="{7554DAB3-0FD0-4419-87F5-97D69E33C4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K3" i="1"/>
  <c r="G10" i="1" s="1"/>
  <c r="G11" i="1"/>
  <c r="F10" i="1"/>
  <c r="E10" i="1"/>
  <c r="M3" i="1"/>
</calcChain>
</file>

<file path=xl/sharedStrings.xml><?xml version="1.0" encoding="utf-8"?>
<sst xmlns="http://schemas.openxmlformats.org/spreadsheetml/2006/main" count="9" uniqueCount="9">
  <si>
    <t>Year</t>
  </si>
  <si>
    <t>Advertising Cost</t>
  </si>
  <si>
    <t>Yearly Sale</t>
  </si>
  <si>
    <t>Forecast1</t>
  </si>
  <si>
    <t>Forecast2</t>
  </si>
  <si>
    <t>Forecast3</t>
  </si>
  <si>
    <t>Forecast4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</si>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</sst>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1" fillId="6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F-47A0-8D3E-E42FD011ED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Sheet1!$C$4:$C$10</c:f>
              <c:numCache>
                <c:formatCode>General</c:formatCode>
                <c:ptCount val="7"/>
                <c:pt idx="0">
                  <c:v>200</c:v>
                </c:pt>
                <c:pt idx="1">
                  <c:v>290</c:v>
                </c:pt>
                <c:pt idx="2">
                  <c:v>290</c:v>
                </c:pt>
                <c:pt idx="3">
                  <c:v>200</c:v>
                </c:pt>
                <c:pt idx="4">
                  <c:v>230</c:v>
                </c:pt>
                <c:pt idx="5">
                  <c:v>290</c:v>
                </c:pt>
                <c:pt idx="6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F-47A0-8D3E-E42FD011ED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</c:f>
              <c:numCache>
                <c:formatCode>General</c:formatCode>
                <c:ptCount val="7"/>
                <c:pt idx="0">
                  <c:v>13000</c:v>
                </c:pt>
                <c:pt idx="1">
                  <c:v>12456</c:v>
                </c:pt>
                <c:pt idx="2">
                  <c:v>12954</c:v>
                </c:pt>
                <c:pt idx="3">
                  <c:v>12745</c:v>
                </c:pt>
                <c:pt idx="4">
                  <c:v>12563</c:v>
                </c:pt>
                <c:pt idx="5">
                  <c:v>12354</c:v>
                </c:pt>
                <c:pt idx="6">
                  <c:v>12324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F-47A0-8D3E-E42FD011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480831"/>
        <c:axId val="658534271"/>
      </c:lineChart>
      <c:catAx>
        <c:axId val="86748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4271"/>
        <c:crosses val="autoZero"/>
        <c:auto val="1"/>
        <c:lblAlgn val="ctr"/>
        <c:lblOffset val="100"/>
        <c:noMultiLvlLbl val="0"/>
      </c:catAx>
      <c:valAx>
        <c:axId val="6585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0-4CF1-9D6E-4887838933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Sheet1!$C$4:$C$10</c:f>
              <c:numCache>
                <c:formatCode>General</c:formatCode>
                <c:ptCount val="7"/>
                <c:pt idx="0">
                  <c:v>200</c:v>
                </c:pt>
                <c:pt idx="1">
                  <c:v>290</c:v>
                </c:pt>
                <c:pt idx="2">
                  <c:v>290</c:v>
                </c:pt>
                <c:pt idx="3">
                  <c:v>200</c:v>
                </c:pt>
                <c:pt idx="4">
                  <c:v>230</c:v>
                </c:pt>
                <c:pt idx="5">
                  <c:v>290</c:v>
                </c:pt>
                <c:pt idx="6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0-4CF1-9D6E-4887838933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Sheet1!$D$4:$D$10</c:f>
              <c:numCache>
                <c:formatCode>General</c:formatCode>
                <c:ptCount val="7"/>
                <c:pt idx="0">
                  <c:v>13000</c:v>
                </c:pt>
                <c:pt idx="1">
                  <c:v>12456</c:v>
                </c:pt>
                <c:pt idx="2">
                  <c:v>12954</c:v>
                </c:pt>
                <c:pt idx="3">
                  <c:v>12745</c:v>
                </c:pt>
                <c:pt idx="4">
                  <c:v>12563</c:v>
                </c:pt>
                <c:pt idx="5">
                  <c:v>12354</c:v>
                </c:pt>
                <c:pt idx="6">
                  <c:v>12324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0-4CF1-9D6E-4887838933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Sheet1!$E$4:$E$10</c:f>
              <c:numCache>
                <c:formatCode>General</c:formatCode>
                <c:ptCount val="7"/>
                <c:pt idx="6">
                  <c:v>12378.202380952367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0-4CF1-9D6E-48878389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66015"/>
        <c:axId val="831187455"/>
      </c:barChart>
      <c:catAx>
        <c:axId val="147386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87455"/>
        <c:crosses val="autoZero"/>
        <c:auto val="1"/>
        <c:lblAlgn val="ctr"/>
        <c:lblOffset val="100"/>
        <c:noMultiLvlLbl val="0"/>
      </c:catAx>
      <c:valAx>
        <c:axId val="8311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5</xdr:row>
      <xdr:rowOff>123825</xdr:rowOff>
    </xdr:from>
    <xdr:to>
      <xdr:col>19</xdr:col>
      <xdr:colOff>190500</xdr:colOff>
      <xdr:row>19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617A2B-9877-3A77-8966-4A37EFF3F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13</xdr:row>
      <xdr:rowOff>28575</xdr:rowOff>
    </xdr:from>
    <xdr:to>
      <xdr:col>10</xdr:col>
      <xdr:colOff>466725</xdr:colOff>
      <xdr:row>27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D3252C-9AE4-A98C-E637-4D0E7BB6D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38CD-3898-4FE2-8D8D-EE7F1345899B}">
  <dimension ref="B2:M11"/>
  <sheetViews>
    <sheetView tabSelected="1" workbookViewId="0">
      <selection activeCell="L10" sqref="L10"/>
    </sheetView>
  </sheetViews>
  <sheetFormatPr defaultRowHeight="15" x14ac:dyDescent="0.25"/>
  <sheetData>
    <row r="2" spans="2:13" ht="15.75" thickBot="1" x14ac:dyDescent="0.3"/>
    <row r="3" spans="2:13" ht="30.75" thickBot="1" x14ac:dyDescent="0.3">
      <c r="B3" s="1" t="s">
        <v>0</v>
      </c>
      <c r="C3" s="2" t="s">
        <v>1</v>
      </c>
      <c r="D3" s="2" t="s">
        <v>2</v>
      </c>
      <c r="E3" s="4" t="s">
        <v>3</v>
      </c>
      <c r="F3" s="4" t="s">
        <v>4</v>
      </c>
      <c r="G3" s="4" t="s">
        <v>5</v>
      </c>
      <c r="H3" s="4" t="s">
        <v>6</v>
      </c>
      <c r="J3" s="5" t="s">
        <v>7</v>
      </c>
      <c r="K3">
        <f>SLOPE(D4:D10,B4:B10)</f>
        <v>-93.678571428571431</v>
      </c>
      <c r="L3" s="5" t="s">
        <v>8</v>
      </c>
      <c r="M3">
        <f>INTERCEPT($D$4:$D$11,$B$4:$B$11)</f>
        <v>186005.41666666666</v>
      </c>
    </row>
    <row r="4" spans="2:13" ht="15.75" thickBot="1" x14ac:dyDescent="0.3">
      <c r="B4" s="3">
        <v>2016</v>
      </c>
      <c r="C4" s="11">
        <v>200</v>
      </c>
      <c r="D4" s="10">
        <v>13000</v>
      </c>
    </row>
    <row r="5" spans="2:13" ht="15.75" thickBot="1" x14ac:dyDescent="0.3">
      <c r="B5" s="3">
        <v>2017</v>
      </c>
      <c r="C5" s="11">
        <v>290</v>
      </c>
      <c r="D5" s="10">
        <v>12456</v>
      </c>
    </row>
    <row r="6" spans="2:13" ht="15.75" thickBot="1" x14ac:dyDescent="0.3">
      <c r="B6" s="3">
        <v>2018</v>
      </c>
      <c r="C6" s="11">
        <v>290</v>
      </c>
      <c r="D6" s="10">
        <v>12954</v>
      </c>
    </row>
    <row r="7" spans="2:13" ht="15.75" thickBot="1" x14ac:dyDescent="0.3">
      <c r="B7" s="3">
        <v>2019</v>
      </c>
      <c r="C7" s="11">
        <v>200</v>
      </c>
      <c r="D7" s="10">
        <v>12745</v>
      </c>
    </row>
    <row r="8" spans="2:13" ht="15.75" thickBot="1" x14ac:dyDescent="0.3">
      <c r="B8" s="3">
        <v>2020</v>
      </c>
      <c r="C8" s="11">
        <v>230</v>
      </c>
      <c r="D8" s="10">
        <v>12563</v>
      </c>
    </row>
    <row r="9" spans="2:13" ht="15.75" thickBot="1" x14ac:dyDescent="0.3">
      <c r="B9" s="3">
        <v>2021</v>
      </c>
      <c r="C9" s="11">
        <v>290</v>
      </c>
      <c r="D9" s="10">
        <v>12354</v>
      </c>
    </row>
    <row r="10" spans="2:13" ht="15.75" thickBot="1" x14ac:dyDescent="0.3">
      <c r="B10" s="3">
        <v>2022</v>
      </c>
      <c r="C10" s="11">
        <v>275</v>
      </c>
      <c r="D10" s="10">
        <v>12324</v>
      </c>
      <c r="E10" s="6">
        <f>FORECAST($B$10,$D$4:$D$11,$B$4:$B$11)</f>
        <v>12378.202380952367</v>
      </c>
      <c r="F10" s="7">
        <f>TREND($D$4:$D$10,$B$4:$B$10,B10)</f>
        <v>12346.96428571429</v>
      </c>
      <c r="G10">
        <f>K3*B10+M3</f>
        <v>-3412.6547619047633</v>
      </c>
      <c r="H10" s="9">
        <f>9.8214*B10 - 19573</f>
        <v>285.8708000000006</v>
      </c>
    </row>
    <row r="11" spans="2:13" ht="15.75" thickBot="1" x14ac:dyDescent="0.3">
      <c r="B11" s="3">
        <v>2023</v>
      </c>
      <c r="C11" s="11">
        <v>245</v>
      </c>
      <c r="D11" s="10">
        <v>12347</v>
      </c>
      <c r="G11" s="8">
        <f>SLOPE($D$4:$D$11,$B$4:$B$11)*B11+INTERCEPT($D$4:$D$11,$B$4:$B$11)</f>
        <v>12292.333333333314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2023-04-05T02:23:44Z</dcterms:created>
  <dcterms:modified xsi:type="dcterms:W3CDTF">2023-04-08T07:23:55Z</dcterms:modified>
</cp:coreProperties>
</file>