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res-ram/"/>
    </mc:Choice>
  </mc:AlternateContent>
  <xr:revisionPtr revIDLastSave="0" documentId="13_ncr:1_{90BA8915-9B3E-054D-9D38-9F14161CB93B}" xr6:coauthVersionLast="47" xr6:coauthVersionMax="47" xr10:uidLastSave="{00000000-0000-0000-0000-000000000000}"/>
  <bookViews>
    <workbookView xWindow="0" yWindow="500" windowWidth="16800" windowHeight="19220" xr2:uid="{1891C063-EA5E-C84B-8072-0868A7EA6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D35" i="1"/>
  <c r="E32" i="1"/>
  <c r="E33" i="1"/>
  <c r="E34" i="1"/>
  <c r="E35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<sst xmlns="http://schemas.openxmlformats.org/spreadsheetml/2006/main" count="44" uniqueCount="41">
  <si>
    <t>Company Name</t>
  </si>
  <si>
    <t>Spend on CSR</t>
  </si>
  <si>
    <t>Reliance Industries Limited</t>
  </si>
  <si>
    <t>Tata Consultancy Services Limited</t>
  </si>
  <si>
    <t>HDFC Bank Limited</t>
  </si>
  <si>
    <t>Required</t>
  </si>
  <si>
    <t>ICICi Bank Limited</t>
  </si>
  <si>
    <t>Infosys Limited</t>
  </si>
  <si>
    <t>Custom Score</t>
  </si>
  <si>
    <t>Hindustan Unilever Limited</t>
  </si>
  <si>
    <t>State Bank of India</t>
  </si>
  <si>
    <t>NA</t>
  </si>
  <si>
    <t>Housing Development Finance Corporation Limited</t>
  </si>
  <si>
    <t>Adani Enterprises Limited</t>
  </si>
  <si>
    <t>Bharti Airtel Limited</t>
  </si>
  <si>
    <t>ITC Limited</t>
  </si>
  <si>
    <t>Bajaj Finance Limited</t>
  </si>
  <si>
    <t>Adani Total Gas Ltd</t>
  </si>
  <si>
    <t>Kotak Mahindra Bank Ltd.</t>
  </si>
  <si>
    <t>CSR Journal Rank</t>
  </si>
  <si>
    <t>Adani Green Energy Ltd</t>
  </si>
  <si>
    <t>Larsen &amp; Toubro Ltd.</t>
  </si>
  <si>
    <t>Adani Transmission Ltd</t>
  </si>
  <si>
    <t>Asian Paints Ltd.</t>
  </si>
  <si>
    <t>Axis Bank Ltd.</t>
  </si>
  <si>
    <t>HCL Technologies Ltd.</t>
  </si>
  <si>
    <t>Avenue Supermarts Ltd.</t>
  </si>
  <si>
    <t>Maruti Suzuki India Ltd.</t>
  </si>
  <si>
    <t>Bajaj Finserv Ltd.</t>
  </si>
  <si>
    <t>Sun Pharmaceutical Industries Ltd.</t>
  </si>
  <si>
    <t>Titan Company Limited</t>
  </si>
  <si>
    <t>Wipro Ltd.</t>
  </si>
  <si>
    <t>Ultratech Cement Ltd.</t>
  </si>
  <si>
    <t>Nestlé India Ltd.</t>
  </si>
  <si>
    <t>Adani Ports and Special Economic Zone Ltd. (APSEZ)</t>
  </si>
  <si>
    <t>Oil and Natural Gas Corporation Ltd. (ONGC)</t>
  </si>
  <si>
    <t>JSW Steel</t>
  </si>
  <si>
    <t>NTPC Limited</t>
  </si>
  <si>
    <t>Mahindra and Mahindra Limited</t>
  </si>
  <si>
    <t>Power Grid Corporation of India</t>
  </si>
  <si>
    <t>Coal India Limited (CIL)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</si>
</sst>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1E9-13B2-0E47-9ADA-DFA5DACE33FB}">
  <dimension ref="A1:E36"/>
  <sheetViews>
    <sheetView tabSelected="1" workbookViewId="0">
      <selection activeCell="F36" sqref="F36"/>
    </sheetView>
  </sheetViews>
  <sheetFormatPr baseColWidth="10" defaultRowHeight="16" x14ac:dyDescent="0.2"/>
  <cols>
    <col min="2" max="2" width="46" customWidth="1"/>
    <col min="3" max="3" width="12.83203125" style="1" customWidth="1"/>
    <col min="5" max="5" width="10.83203125" style="1"/>
  </cols>
  <sheetData>
    <row r="1" spans="1:5" x14ac:dyDescent="0.2">
      <c r="A1" t="s">
        <v>19</v>
      </c>
      <c r="B1" t="s">
        <v>0</v>
      </c>
      <c r="C1" s="1" t="s">
        <v>1</v>
      </c>
      <c r="D1" t="s">
        <v>5</v>
      </c>
      <c r="E1" s="1" t="s">
        <v>8</v>
      </c>
    </row>
    <row r="2" spans="1:5" x14ac:dyDescent="0.2">
      <c r="A2">
        <v>1</v>
      </c>
      <c r="B2" t="s">
        <v>2</v>
      </c>
      <c r="C2" s="1">
        <v>1186</v>
      </c>
      <c r="D2">
        <v>1112</v>
      </c>
      <c r="E2" s="1">
        <f t="shared" ref="E2:E14" si="0">IF(D2=0, 0, IF(C2&gt;=0, MIN(100, (C2 - D2) / D2 * 100), -MIN(100, (D2 - C2) / C2 * 100)))</f>
        <v>6.6546762589928061</v>
      </c>
    </row>
    <row r="3" spans="1:5" x14ac:dyDescent="0.2">
      <c r="A3">
        <v>2</v>
      </c>
      <c r="B3" t="s">
        <v>3</v>
      </c>
      <c r="C3" s="1">
        <v>727</v>
      </c>
      <c r="D3">
        <v>716</v>
      </c>
      <c r="E3" s="1">
        <f t="shared" si="0"/>
        <v>1.5363128491620111</v>
      </c>
    </row>
    <row r="4" spans="1:5" x14ac:dyDescent="0.2">
      <c r="A4">
        <v>3</v>
      </c>
      <c r="B4" t="s">
        <v>4</v>
      </c>
      <c r="C4" s="1">
        <v>733.86</v>
      </c>
      <c r="D4">
        <v>733.86</v>
      </c>
      <c r="E4" s="1">
        <f t="shared" si="0"/>
        <v>0</v>
      </c>
    </row>
    <row r="5" spans="1:5" x14ac:dyDescent="0.2">
      <c r="A5">
        <v>4</v>
      </c>
      <c r="B5" t="s">
        <v>6</v>
      </c>
      <c r="C5" s="1">
        <v>266.62</v>
      </c>
      <c r="D5">
        <v>259.61</v>
      </c>
      <c r="E5" s="1">
        <f t="shared" si="0"/>
        <v>2.7002041523824163</v>
      </c>
    </row>
    <row r="6" spans="1:5" x14ac:dyDescent="0.2">
      <c r="A6">
        <v>5</v>
      </c>
      <c r="B6" t="s">
        <v>7</v>
      </c>
      <c r="C6" s="1">
        <v>344.91</v>
      </c>
      <c r="D6">
        <v>396.7</v>
      </c>
      <c r="E6" s="1">
        <f t="shared" si="0"/>
        <v>-13.055205444920587</v>
      </c>
    </row>
    <row r="7" spans="1:5" x14ac:dyDescent="0.2">
      <c r="A7">
        <v>6</v>
      </c>
      <c r="B7" t="s">
        <v>9</v>
      </c>
      <c r="C7" s="1">
        <v>184.43</v>
      </c>
      <c r="D7">
        <v>157.58000000000001</v>
      </c>
      <c r="E7" s="1">
        <f t="shared" si="0"/>
        <v>17.038964335575578</v>
      </c>
    </row>
    <row r="8" spans="1:5" x14ac:dyDescent="0.2">
      <c r="A8">
        <v>7</v>
      </c>
      <c r="B8" t="s">
        <v>10</v>
      </c>
      <c r="C8" s="1">
        <v>204.1</v>
      </c>
      <c r="D8" t="s">
        <v>11</v>
      </c>
      <c r="E8" s="1" t="e">
        <f t="shared" si="0"/>
        <v>#VALUE!</v>
      </c>
    </row>
    <row r="9" spans="1:5" x14ac:dyDescent="0.2">
      <c r="A9">
        <v>8</v>
      </c>
      <c r="B9" t="s">
        <v>12</v>
      </c>
      <c r="C9" s="1">
        <v>194.03</v>
      </c>
      <c r="D9">
        <v>190.53</v>
      </c>
      <c r="E9" s="1">
        <f t="shared" si="0"/>
        <v>1.8369810528525692</v>
      </c>
    </row>
    <row r="10" spans="1:5" x14ac:dyDescent="0.2">
      <c r="A10">
        <v>9</v>
      </c>
      <c r="B10" t="s">
        <v>13</v>
      </c>
      <c r="C10" s="1">
        <v>12.87</v>
      </c>
      <c r="D10" t="s">
        <v>11</v>
      </c>
      <c r="E10" s="1" t="e">
        <f t="shared" si="0"/>
        <v>#VALUE!</v>
      </c>
    </row>
    <row r="11" spans="1:5" x14ac:dyDescent="0.2">
      <c r="A11">
        <v>10</v>
      </c>
      <c r="B11" t="s">
        <v>14</v>
      </c>
      <c r="C11" s="1">
        <v>16.43</v>
      </c>
      <c r="D11" t="s">
        <v>11</v>
      </c>
      <c r="E11" s="1" t="e">
        <f t="shared" si="0"/>
        <v>#VALUE!</v>
      </c>
    </row>
    <row r="12" spans="1:5" x14ac:dyDescent="0.2">
      <c r="A12">
        <v>11</v>
      </c>
      <c r="B12" t="s">
        <v>15</v>
      </c>
      <c r="C12" s="1">
        <v>351.13</v>
      </c>
      <c r="D12">
        <v>354.27</v>
      </c>
      <c r="E12" s="1">
        <f t="shared" si="0"/>
        <v>-0.88632963558867162</v>
      </c>
    </row>
    <row r="13" spans="1:5" x14ac:dyDescent="0.2">
      <c r="A13">
        <v>12</v>
      </c>
      <c r="B13" t="s">
        <v>16</v>
      </c>
      <c r="C13" s="1">
        <v>60.01</v>
      </c>
      <c r="D13">
        <v>120.89</v>
      </c>
      <c r="E13" s="1">
        <f t="shared" si="0"/>
        <v>-50.359831251551</v>
      </c>
    </row>
    <row r="14" spans="1:5" x14ac:dyDescent="0.2">
      <c r="A14">
        <v>13</v>
      </c>
      <c r="B14" t="s">
        <v>17</v>
      </c>
      <c r="C14" s="1">
        <v>10.27</v>
      </c>
      <c r="D14">
        <v>10.26</v>
      </c>
      <c r="E14" s="1">
        <f t="shared" si="0"/>
        <v>9.7465886939569077E-2</v>
      </c>
    </row>
    <row r="15" spans="1:5" x14ac:dyDescent="0.2">
      <c r="A15">
        <v>14</v>
      </c>
      <c r="B15" t="s">
        <v>18</v>
      </c>
      <c r="C15" s="1">
        <v>65.930000000000007</v>
      </c>
      <c r="D15" s="1">
        <v>161.11000000000001</v>
      </c>
      <c r="E15" s="1">
        <f>IF(D15=0, 0, IF(C15&gt;=0, MIN(100, (C15 - D15) / D15 * 100), -MIN(100, (D15 - C15) / C15 * 100)))</f>
        <v>-59.077648811371105</v>
      </c>
    </row>
    <row r="16" spans="1:5" x14ac:dyDescent="0.2">
      <c r="A16">
        <v>15</v>
      </c>
      <c r="B16" t="s">
        <v>20</v>
      </c>
      <c r="C16" s="1">
        <v>2.78</v>
      </c>
      <c r="D16">
        <v>2.76</v>
      </c>
      <c r="E16" s="1">
        <f>IF(D16=0, 0, IF(C16&gt;=0, MIN(100, (C16 - D16) / D16 * 100), -MIN(100, (D16 - C16) / C16 * 100)))</f>
        <v>0.72463768115942095</v>
      </c>
    </row>
    <row r="17" spans="1:5" x14ac:dyDescent="0.2">
      <c r="A17">
        <v>16</v>
      </c>
      <c r="B17" t="s">
        <v>21</v>
      </c>
      <c r="C17" s="1">
        <v>135.68</v>
      </c>
      <c r="D17">
        <v>129.54</v>
      </c>
      <c r="E17" s="1">
        <f>IF(D17=0, 0, IF(C17&gt;=0, MIN(100, (C17 - D17) / D17 * 100), -MIN(100, (D17 - C17) / C17 * 100)))</f>
        <v>4.7398486953836771</v>
      </c>
    </row>
    <row r="18" spans="1:5" x14ac:dyDescent="0.2">
      <c r="A18">
        <v>17</v>
      </c>
      <c r="B18" t="s">
        <v>22</v>
      </c>
      <c r="C18" s="1">
        <v>0.26</v>
      </c>
      <c r="D18">
        <v>0.26</v>
      </c>
      <c r="E18" s="1">
        <f>IF(D18=0, 0, IF(C18&gt;=0, MIN(100, (C18 - D18) / D18 * 100), -MIN(100, (D18 - C18) / C18 * 100)))</f>
        <v>0</v>
      </c>
    </row>
    <row r="19" spans="1:5" x14ac:dyDescent="0.2">
      <c r="A19">
        <v>18</v>
      </c>
      <c r="B19" t="s">
        <v>23</v>
      </c>
      <c r="C19" s="1">
        <v>71.010000000000005</v>
      </c>
      <c r="D19">
        <v>70.77</v>
      </c>
      <c r="E19" s="1">
        <f>IF(D19=0, 0, IF(C19&gt;=0, MIN(100, (C19 - D19) / D19 * 100), -MIN(100, (D19 - C19) / C19 * 100)))</f>
        <v>0.33912674862231046</v>
      </c>
    </row>
    <row r="20" spans="1:5" x14ac:dyDescent="0.2">
      <c r="A20">
        <v>19</v>
      </c>
      <c r="B20" t="s">
        <v>24</v>
      </c>
      <c r="C20" s="1">
        <v>113.37</v>
      </c>
      <c r="D20">
        <v>138.06</v>
      </c>
      <c r="E20" s="1">
        <f>IF(D20=0, 0, IF(C20&gt;=0, MIN(100, (C20 - D20) / D20 * 100), -MIN(100, (D20 - C20) / C20 * 100)))</f>
        <v>-17.883528900478051</v>
      </c>
    </row>
    <row r="21" spans="1:5" x14ac:dyDescent="0.2">
      <c r="A21">
        <v>20</v>
      </c>
      <c r="B21" t="s">
        <v>25</v>
      </c>
      <c r="C21" s="1">
        <v>216.33</v>
      </c>
      <c r="D21">
        <v>216</v>
      </c>
      <c r="E21" s="1">
        <f>IF(D21=0, 0, IF(C21&gt;=0, MIN(100, (C21 - D21) / D21 * 100), -MIN(100, (D21 - C21) / C21 * 100)))</f>
        <v>0.15277777777778356</v>
      </c>
    </row>
    <row r="22" spans="1:5" x14ac:dyDescent="0.2">
      <c r="A22">
        <v>21</v>
      </c>
      <c r="B22" t="s">
        <v>26</v>
      </c>
      <c r="C22" s="1">
        <v>35.590000000000003</v>
      </c>
      <c r="D22">
        <v>34.65</v>
      </c>
      <c r="E22" s="1">
        <f>IF(D22=0, 0, IF(C22&gt;=0, MIN(100, (C22 - D22) / D22 * 100), -MIN(100, (D22 - C22) / C22 * 100)))</f>
        <v>2.7128427128427268</v>
      </c>
    </row>
    <row r="23" spans="1:5" x14ac:dyDescent="0.2">
      <c r="A23">
        <v>22</v>
      </c>
      <c r="B23" t="s">
        <v>27</v>
      </c>
      <c r="C23" s="1">
        <v>100.7</v>
      </c>
      <c r="D23">
        <v>96.126999999999995</v>
      </c>
      <c r="E23" s="1">
        <f>IF(D23=0, 0, IF(C23&gt;=0, MIN(100, (C23 - D23) / D23 * 100), -MIN(100, (D23 - C23) / C23 * 100)))</f>
        <v>4.7572482237040665</v>
      </c>
    </row>
    <row r="24" spans="1:5" x14ac:dyDescent="0.2">
      <c r="A24">
        <v>23</v>
      </c>
      <c r="B24" t="s">
        <v>28</v>
      </c>
      <c r="C24" s="1">
        <v>0.45</v>
      </c>
      <c r="D24">
        <v>0.44</v>
      </c>
      <c r="E24" s="1">
        <f>IF(D24=0, 0, IF(C24&gt;=0, MIN(100, (C24 - D24) / D24 * 100), -MIN(100, (D24 - C24) / C24 * 100)))</f>
        <v>2.2727272727272747</v>
      </c>
    </row>
    <row r="25" spans="1:5" x14ac:dyDescent="0.2">
      <c r="A25">
        <v>24</v>
      </c>
      <c r="B25" t="s">
        <v>29</v>
      </c>
      <c r="C25" s="1">
        <v>19.86</v>
      </c>
      <c r="D25">
        <v>19.86</v>
      </c>
      <c r="E25" s="1">
        <f>IF(D25=0, 0, IF(C25&gt;=0, MIN(100, (C25 - D25) / D25 * 100), -MIN(100, (D25 - C25) / C25 * 100)))</f>
        <v>0</v>
      </c>
    </row>
    <row r="26" spans="1:5" x14ac:dyDescent="0.2">
      <c r="A26">
        <v>25</v>
      </c>
      <c r="B26" t="s">
        <v>30</v>
      </c>
      <c r="C26" s="1">
        <v>35.42</v>
      </c>
      <c r="D26">
        <v>35.01</v>
      </c>
      <c r="E26" s="1">
        <f>IF(D26=0, 0, IF(C26&gt;=0, MIN(100, (C26 - D26) / D26 * 100), -MIN(100, (D26 - C26) / C26 * 100)))</f>
        <v>1.1710939731505392</v>
      </c>
    </row>
    <row r="27" spans="1:5" x14ac:dyDescent="0.2">
      <c r="A27">
        <v>26</v>
      </c>
      <c r="B27" t="s">
        <v>31</v>
      </c>
      <c r="C27" s="1">
        <v>221.6</v>
      </c>
      <c r="D27">
        <v>154.69999999999999</v>
      </c>
      <c r="E27" s="1">
        <f>IF(D27=0, 0, IF(C27&gt;=0, MIN(100, (C27 - D27) / D27 * 100), -MIN(100, (D27 - C27) / C27 * 100)))</f>
        <v>43.244990303813843</v>
      </c>
    </row>
    <row r="28" spans="1:5" x14ac:dyDescent="0.2">
      <c r="A28">
        <v>27</v>
      </c>
      <c r="B28" t="s">
        <v>32</v>
      </c>
      <c r="C28" s="1">
        <v>96.4</v>
      </c>
      <c r="D28">
        <v>96.4</v>
      </c>
      <c r="E28" s="1">
        <f>IF(D28=0, 0, IF(C28&gt;=0, MIN(100, (C28 - D28) / D28 * 100), -MIN(100, (D28 - C28) / C28 * 100)))</f>
        <v>0</v>
      </c>
    </row>
    <row r="29" spans="1:5" x14ac:dyDescent="0.2">
      <c r="A29">
        <v>28</v>
      </c>
      <c r="B29" t="s">
        <v>33</v>
      </c>
      <c r="C29" s="1">
        <v>53.4</v>
      </c>
      <c r="D29">
        <v>52.75</v>
      </c>
      <c r="E29" s="1">
        <f>IF(D29=0, 0, IF(C29&gt;=0, MIN(100, (C29 - D29) / D29 * 100), -MIN(100, (D29 - C29) / C29 * 100)))</f>
        <v>1.2322274881516559</v>
      </c>
    </row>
    <row r="30" spans="1:5" x14ac:dyDescent="0.2">
      <c r="A30">
        <v>29</v>
      </c>
      <c r="B30" t="s">
        <v>34</v>
      </c>
      <c r="C30" s="1">
        <v>34.29</v>
      </c>
      <c r="D30">
        <v>33.89</v>
      </c>
      <c r="E30" s="1">
        <f>IF(D30=0, 0, IF(C30&gt;=0, MIN(100, (C30 - D30) / D30 * 100), -MIN(100, (D30 - C30) / C30 * 100)))</f>
        <v>1.1802891708468533</v>
      </c>
    </row>
    <row r="31" spans="1:5" x14ac:dyDescent="0.2">
      <c r="A31">
        <v>30</v>
      </c>
      <c r="B31" t="s">
        <v>35</v>
      </c>
      <c r="C31" s="1">
        <v>472.29199999999997</v>
      </c>
      <c r="D31">
        <v>436.01499999999999</v>
      </c>
      <c r="E31" s="1">
        <f>IF(D31=0, 0, IF(C31&gt;=0, MIN(100, (C31 - D31) / D31 * 100), -MIN(100, (D31 - C31) / C31 * 100)))</f>
        <v>8.32012660114904</v>
      </c>
    </row>
    <row r="32" spans="1:5" x14ac:dyDescent="0.2">
      <c r="A32">
        <v>31</v>
      </c>
      <c r="B32" t="s">
        <v>36</v>
      </c>
      <c r="C32" s="1">
        <v>176.73</v>
      </c>
      <c r="D32" t="s">
        <v>11</v>
      </c>
      <c r="E32" s="1" t="e">
        <f>IF(D32=0, 0, IF(C32&gt;=0, MIN(100, (C32 - D32) / D32 * 100), -MIN(100, (D32 - C32) / C32 * 100)))</f>
        <v>#VALUE!</v>
      </c>
    </row>
    <row r="33" spans="1:5" x14ac:dyDescent="0.2">
      <c r="A33">
        <v>32</v>
      </c>
      <c r="B33" t="s">
        <v>37</v>
      </c>
      <c r="C33" s="1">
        <v>281.8</v>
      </c>
      <c r="D33">
        <v>356.72</v>
      </c>
      <c r="E33" s="1">
        <f>IF(D33=0, 0, IF(C33&gt;=0, MIN(100, (C33 - D33) / D33 * 100), -MIN(100, (D33 - C33) / C33 * 100)))</f>
        <v>-21.002466920834269</v>
      </c>
    </row>
    <row r="34" spans="1:5" x14ac:dyDescent="0.2">
      <c r="A34">
        <v>33</v>
      </c>
      <c r="B34" t="s">
        <v>38</v>
      </c>
      <c r="C34" s="1">
        <v>97.07</v>
      </c>
      <c r="D34">
        <v>96.84</v>
      </c>
      <c r="E34" s="1">
        <f>IF(D34=0, 0, IF(C34&gt;=0, MIN(100, (C34 - D34) / D34 * 100), -MIN(100, (D34 - C34) / C34 * 100)))</f>
        <v>0.23750516315571021</v>
      </c>
    </row>
    <row r="35" spans="1:5" x14ac:dyDescent="0.2">
      <c r="A35">
        <v>34</v>
      </c>
      <c r="B35" t="s">
        <v>39</v>
      </c>
      <c r="C35" s="1">
        <v>271.13</v>
      </c>
      <c r="D35">
        <f>271.13-257.07</f>
        <v>14.060000000000002</v>
      </c>
      <c r="E35" s="1">
        <f>IF(D35=0, 0, IF(C35&gt;=0, MIN(100, (C35 - D35) / D35 * 100), -MIN(100, (D35 - C35) / C35 * 100)))</f>
        <v>100</v>
      </c>
    </row>
    <row r="36" spans="1:5" x14ac:dyDescent="0.2">
      <c r="A36">
        <v>35</v>
      </c>
      <c r="B36" t="s">
        <v>40</v>
      </c>
      <c r="C36" s="1">
        <v>548.98</v>
      </c>
      <c r="D36">
        <v>459.27</v>
      </c>
      <c r="E36" s="1">
        <f>IF(D36=0, 0, IF(C36&gt;=0, MIN(100, (C36 - D36) / D36 * 100), -MIN(100, (D36 - C36) / C36 * 100)))</f>
        <v>19.533172208069335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Rajkanwar Singh</dc:creator>
  <cp:lastModifiedBy>Rajkanwar Singh</cp:lastModifiedBy>
  <dcterms:created xsi:type="dcterms:W3CDTF">2023-09-29T21:09:08Z</dcterms:created>
  <dcterms:modified xsi:type="dcterms:W3CDTF">2023-09-30T05:45:45Z</dcterms:modified>
</cp:coreProperties>
</file>